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1\raportare_activitate_cercetare_2021\machete_raportare\machete_individuale_ME\"/>
    </mc:Choice>
  </mc:AlternateContent>
  <bookViews>
    <workbookView xWindow="0" yWindow="0" windowWidth="19200" windowHeight="7310"/>
  </bookViews>
  <sheets>
    <sheet name="A5.2-IC2.3-Performanta-sport" sheetId="8" r:id="rId1"/>
    <sheet name="Domenii-CNATDCU" sheetId="10" r:id="rId2"/>
  </sheets>
  <definedNames>
    <definedName name="_xlnm.Print_Area" localSheetId="0">'A5.2-IC2.3-Performanta-sport'!$A$2:$AA$29</definedName>
    <definedName name="titlu" comment="1-titlu didactic">#REF!</definedName>
  </definedNames>
  <calcPr calcId="152511"/>
</workbook>
</file>

<file path=xl/calcChain.xml><?xml version="1.0" encoding="utf-8"?>
<calcChain xmlns="http://schemas.openxmlformats.org/spreadsheetml/2006/main">
  <c r="X28" i="8" l="1"/>
  <c r="E26" i="8"/>
  <c r="E28" i="8" s="1"/>
  <c r="F26" i="8"/>
  <c r="G26" i="8"/>
  <c r="H26" i="8"/>
  <c r="I26" i="8"/>
  <c r="J26" i="8"/>
  <c r="K26" i="8"/>
  <c r="L26" i="8"/>
  <c r="M26" i="8"/>
  <c r="N26" i="8"/>
  <c r="O26" i="8"/>
  <c r="P26" i="8"/>
  <c r="Q26" i="8"/>
  <c r="R26" i="8"/>
  <c r="S26" i="8"/>
  <c r="T26" i="8"/>
  <c r="U26" i="8"/>
  <c r="V26" i="8"/>
  <c r="W26" i="8"/>
  <c r="X26" i="8"/>
  <c r="Y26" i="8"/>
  <c r="Z26" i="8"/>
  <c r="AA26" i="8"/>
  <c r="F28" i="8" l="1"/>
  <c r="G28" i="8"/>
  <c r="H28" i="8"/>
  <c r="I28" i="8"/>
  <c r="J28" i="8"/>
  <c r="K28" i="8"/>
  <c r="L28" i="8"/>
  <c r="M28" i="8"/>
  <c r="N28" i="8"/>
  <c r="O28" i="8"/>
  <c r="P28" i="8"/>
  <c r="Q28" i="8"/>
  <c r="R28" i="8"/>
  <c r="S28" i="8"/>
  <c r="T28" i="8"/>
  <c r="U28" i="8"/>
  <c r="V28" i="8"/>
  <c r="W28" i="8"/>
  <c r="Y28" i="8"/>
  <c r="Z28" i="8"/>
  <c r="AA28" i="8"/>
  <c r="E5" i="8" l="1"/>
  <c r="E29" i="8"/>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<sst xmlns="http://schemas.openxmlformats.org/spreadsheetml/2006/main" count="249" uniqueCount="169">
  <si>
    <t>A</t>
  </si>
  <si>
    <t>B</t>
  </si>
  <si>
    <t>C</t>
  </si>
  <si>
    <t>Nr. 
Crt</t>
  </si>
  <si>
    <t>D</t>
  </si>
  <si>
    <t>european</t>
  </si>
  <si>
    <t>mondial /olimpic</t>
  </si>
  <si>
    <t>locul 1</t>
  </si>
  <si>
    <t>locul 2</t>
  </si>
  <si>
    <t>locul 3</t>
  </si>
  <si>
    <t>locul 4</t>
  </si>
  <si>
    <t>locul 5</t>
  </si>
  <si>
    <t>locul 6</t>
  </si>
  <si>
    <t>Puncte (pe categorii)</t>
  </si>
  <si>
    <t>An referinţă</t>
  </si>
  <si>
    <t>Performanţe sportive obţinute în campionate</t>
  </si>
  <si>
    <t>Total general (nr.performanţe/recorduri/brevete)</t>
  </si>
  <si>
    <t>Universitatea</t>
  </si>
  <si>
    <t xml:space="preserve">Punctaj total (general) pentru performanţa sportivă </t>
  </si>
  <si>
    <t>naţional</t>
  </si>
  <si>
    <t>Recorduri obţinute</t>
  </si>
  <si>
    <t>Nume şi prenume</t>
  </si>
  <si>
    <t>Cod domeniu studiu raportare CNATDCU (cod_DS)</t>
  </si>
  <si>
    <t>Domeniu studiu raportare CNATDCU</t>
  </si>
  <si>
    <t>Punctaj CNATDCU</t>
  </si>
  <si>
    <t>Criteriu CNATDCU neindeplinit</t>
  </si>
  <si>
    <t>Se va completa codul corespunzător domeniului pentru care s-a raportat fişa de verificare CNATCDU (codul este corespunzător nr.din col.A, cod_DS (CNATDCU), din sheet-ul Domenii-CNATDCU).</t>
  </si>
  <si>
    <t>Câmp completat automat la introducerea codului DS in coloana alăturată</t>
  </si>
  <si>
    <t>cod_DS (CNATDCU)</t>
  </si>
  <si>
    <t>cod_DS</t>
  </si>
  <si>
    <t>Domeniul de studiu (DS)</t>
  </si>
  <si>
    <t>Ramura de ştiinţă (RS)</t>
  </si>
  <si>
    <t>Domeniu fundamental (DF)</t>
  </si>
  <si>
    <t>Matematică</t>
  </si>
  <si>
    <t>Matematică şi ştiinţe ale naturii</t>
  </si>
  <si>
    <t>Informatică</t>
  </si>
  <si>
    <t>Fizică</t>
  </si>
  <si>
    <t>Chimie</t>
  </si>
  <si>
    <t>Chimie şi inginerie chimică</t>
  </si>
  <si>
    <t>Inginerie chimică</t>
  </si>
  <si>
    <t>Geografie</t>
  </si>
  <si>
    <t>Ştiinţele pământului şi atmosferei</t>
  </si>
  <si>
    <t>Geologie</t>
  </si>
  <si>
    <t>Ştiinţa mediului (Geografie)</t>
  </si>
  <si>
    <t>Ştiinţa mediului (Geologie)</t>
  </si>
  <si>
    <t>Inginerie civilă</t>
  </si>
  <si>
    <t>Ştiinţe inginereşti</t>
  </si>
  <si>
    <t>Inginerie electrică</t>
  </si>
  <si>
    <t>Inginerie electrică, electronică şi telecomunicaţii</t>
  </si>
  <si>
    <t>Inginerie energetică</t>
  </si>
  <si>
    <t>Inginerie electronică şi telecomunicaţii</t>
  </si>
  <si>
    <t>Inginerie geologică</t>
  </si>
  <si>
    <t>Inginerie geologică, mine, petrol şi gaze</t>
  </si>
  <si>
    <t>Inginerie geodezică</t>
  </si>
  <si>
    <t>Mine, petrol şi gaze</t>
  </si>
  <si>
    <t>Inginerie aerospaţială</t>
  </si>
  <si>
    <t>Ingineria transporturilor</t>
  </si>
  <si>
    <t>Ingineria autovehiculelor</t>
  </si>
  <si>
    <t>Agronomie</t>
  </si>
  <si>
    <t>Ingineria resurselor vegetale şi animale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</si>
  <si>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</si>
  <si>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</si>
  <si>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</si>
  <si>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</si>
  <si>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</si>
  <si>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</si>
  <si>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</si>
  <si>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</si>
  <si>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 calculatoare şi tehnologia informaţiei</t>
  </si>
  <si>
    <t>Ingineria sistemelor</t>
  </si>
  <si>
    <t>Inginerie mecanică</t>
  </si>
  <si>
    <t>Inginerie mecanică, mecatronică, inginerie industrială şi management</t>
  </si>
  <si>
    <t>Inginerie industrială</t>
  </si>
  <si>
    <t>Arhitectură navală</t>
  </si>
  <si>
    <t>Ştiinţe inginereşti aplicate</t>
  </si>
  <si>
    <t>Mecatronică şi robotică</t>
  </si>
  <si>
    <t>Ingineria materialelor</t>
  </si>
  <si>
    <t>Ingineria mediului</t>
  </si>
  <si>
    <t>Inginerie şi management</t>
  </si>
  <si>
    <t>Inginerie genistică</t>
  </si>
  <si>
    <t>Inginerie de armament, rachete şi muniţii</t>
  </si>
  <si>
    <t>Biologie</t>
  </si>
  <si>
    <t>Ştiinţe biologice şi biomedicale</t>
  </si>
  <si>
    <t>Biochimie</t>
  </si>
  <si>
    <t>Medicină (sectorial, 6 ani)</t>
  </si>
  <si>
    <t>Medicină</t>
  </si>
  <si>
    <t>Medicină (sectorial, 4 ani)</t>
  </si>
  <si>
    <t>Medicină (general, 3 ani)</t>
  </si>
  <si>
    <t>Medicină veterinară</t>
  </si>
  <si>
    <t>Medicină dentară (sectorial, 6 ani)</t>
  </si>
  <si>
    <t>Medicină dentară</t>
  </si>
  <si>
    <t>Medicină dentară (general, 3 ani)</t>
  </si>
  <si>
    <t>Farmacie (sectorial, 5 ani)</t>
  </si>
  <si>
    <t>Farmacie</t>
  </si>
  <si>
    <t>Farmacie (general, 3 ani)</t>
  </si>
  <si>
    <t>Drept</t>
  </si>
  <si>
    <t>Ştiinţe juridice</t>
  </si>
  <si>
    <t>Ştiinţe sociale</t>
  </si>
  <si>
    <t>Ştiinţe administrative</t>
  </si>
  <si>
    <t>Ştiinţe ale comunicării</t>
  </si>
  <si>
    <t>Sociologie</t>
  </si>
  <si>
    <t>Relaţii internaţionale şi studii europene</t>
  </si>
  <si>
    <t>Ştiinţe politice</t>
  </si>
  <si>
    <t>Ştiinţe militare, informaţii şi ordine publică</t>
  </si>
  <si>
    <t>Administrarea afacerilor</t>
  </si>
  <si>
    <t>Ştiinţe economice</t>
  </si>
  <si>
    <t>Contabilitate</t>
  </si>
  <si>
    <t>Economie</t>
  </si>
  <si>
    <t>Finanţe</t>
  </si>
  <si>
    <t>Management</t>
  </si>
  <si>
    <t>Marketing</t>
  </si>
  <si>
    <t>Economie şi afaceri internaţionale</t>
  </si>
  <si>
    <t>Psihologie</t>
  </si>
  <si>
    <t>Psihologie şi ştiinţe comportamentale</t>
  </si>
  <si>
    <t>Ştiinţe ale educaţiei</t>
  </si>
  <si>
    <t>Filologie</t>
  </si>
  <si>
    <t>Ştiinţe umaniste şi arte</t>
  </si>
  <si>
    <t>Filosofie</t>
  </si>
  <si>
    <t>Istorie</t>
  </si>
  <si>
    <t>Teologie</t>
  </si>
  <si>
    <t>Studii culturale</t>
  </si>
  <si>
    <t>Arhitectură</t>
  </si>
  <si>
    <t>Arhitectură şi urbanism</t>
  </si>
  <si>
    <t>Urbanism</t>
  </si>
  <si>
    <t>Arte vizuale</t>
  </si>
  <si>
    <t>Arte vizuale (fără Istoria şi teoria artei)</t>
  </si>
  <si>
    <t>Arte vizuale (doar Istoria şi teoria artei)</t>
  </si>
  <si>
    <t>Teatru şi artele spectacolului</t>
  </si>
  <si>
    <t>Cinematografie şi media</t>
  </si>
  <si>
    <t>Muzică (Interpretare muzicala)</t>
  </si>
  <si>
    <t>Muzică (doar Interpretare muzicală)</t>
  </si>
  <si>
    <t>Muzică</t>
  </si>
  <si>
    <t>Muzică (fără Interpretare muzicală)</t>
  </si>
  <si>
    <t>Ştiinţa Sportului şi Educaţiei Fizice</t>
  </si>
  <si>
    <t>naţional 
turneu-faza finală</t>
  </si>
  <si>
    <t>locurile 4-6</t>
  </si>
  <si>
    <t>competiţii internaţionale de reprezentare a României</t>
  </si>
  <si>
    <t>locurile 7-8</t>
  </si>
  <si>
    <t>Se va completa cu criteriului neîndeplinit (conform Fişei de verificare a îndeplinirii standardelor minimale CNATDCU).</t>
  </si>
  <si>
    <t>Punctaj pe categorii / Nr. brevete</t>
  </si>
  <si>
    <t>universitar
turneu-faza finală</t>
  </si>
  <si>
    <t>Se vor raporta datele de identificare ale activității</t>
  </si>
  <si>
    <t>Campionat</t>
  </si>
  <si>
    <t>Denumirea campionatului</t>
  </si>
  <si>
    <t>Se completează cu valoarea 1 în dreptul categoriei în care se înscrie recordul.</t>
  </si>
  <si>
    <t>Se completează cu valoarea 1 în dreptul categoriei în care se înscrie performanța.
La campionate se includ si competitiile asimilate campionatelor.</t>
  </si>
  <si>
    <t>CNP/facultate/departament (opțional)</t>
  </si>
  <si>
    <t>Anexa 5.2 -  Fişa individuală pentru performanţă sportivă - IC 2.3 (ultimii 4 ani, perioada 2017-2020)</t>
  </si>
  <si>
    <r>
      <t xml:space="preserve">Se va completa punctajul final din fișa individuală CNATDCU. </t>
    </r>
    <r>
      <rPr>
        <sz val="6"/>
        <color indexed="10"/>
        <rFont val="Times New Roman"/>
        <family val="1"/>
      </rPr>
      <t>Important! Se vor utiliza criteriile CNATDCU aflate în vigoare la 1 ianuarie 2021</t>
    </r>
  </si>
  <si>
    <t>Se va marca printr-un "1", în situaţia în care un cadru didactic nu realizează unul dintre criteriile obligatorii stabilite de CNATDCU.</t>
  </si>
  <si>
    <t>Se selectează din lista predefinită anul de referinţă, din perioada 2017-2020, în care s-a realizat performanţa sportivă.</t>
  </si>
  <si>
    <r>
      <t xml:space="preserve">Date de identificare ale cadrului didactic: 
</t>
    </r>
    <r>
      <rPr>
        <b/>
        <sz val="8"/>
        <color rgb="FFFF0000"/>
        <rFont val="Times New Roman"/>
        <family val="1"/>
      </rPr>
      <t>Informatii necesare pentru centralizarea la nivel institutional și identificarea cadrelor didactice și de cercetare selectate aleatoriu de către CNFIS în vederea validarii informațiilor raportate. 
Numele și CNP-ul nu vor fi raportatate către CNFIS-ME in Anexa 1 - instituțională.</t>
    </r>
  </si>
  <si>
    <r>
      <t xml:space="preserve">mondial
</t>
    </r>
    <r>
      <rPr>
        <i/>
        <sz val="7"/>
        <rFont val="Times New Roman"/>
        <family val="1"/>
      </rPr>
      <t>Competiții la nivel mondial/Jocuri mondiale Special Olympic/Jocuri paraolimpice/Jocuri Olimpice</t>
    </r>
  </si>
  <si>
    <t>Date de identificare activitate sau performanţă sportivă</t>
  </si>
  <si>
    <t>Indicativ criteriu CNATDCU neîndeplinit</t>
  </si>
  <si>
    <r>
      <rPr>
        <b/>
        <sz val="9"/>
        <color indexed="8"/>
        <rFont val="Times New Roman"/>
        <family val="1"/>
      </rPr>
      <t xml:space="preserve">NOTĂ: 
Vă rugăm să completați numai spațiile marcate cu culoarea galben. Puteţi insera rânduri în document, doar înainte de rândul cu TOTAL, prin selectarea unui rând formatat (marcat cu culoarea galben) şi apoi comanda Copy/ Insert Copied Cells.
</t>
    </r>
    <r>
      <rPr>
        <sz val="9"/>
        <color indexed="8"/>
        <rFont val="Times New Roman"/>
        <family val="1"/>
      </rPr>
      <t>Fieca</t>
    </r>
    <r>
      <rPr>
        <sz val="9"/>
        <rFont val="Times New Roman"/>
        <family val="1"/>
      </rPr>
      <t xml:space="preserve">re performanţă sportivă </t>
    </r>
    <r>
      <rPr>
        <sz val="9"/>
        <color indexed="8"/>
        <rFont val="Times New Roman"/>
        <family val="1"/>
      </rPr>
      <t xml:space="preserve">se va trece pe un rând separat şi se vor completa datele solicitate pentru acestea: anul de referinţă (anul de realizare a performanţei sportive, datele de identificare a performanţei sportive; date de identificare a campionatului/competiţiei asimilate campionatelor unde s-a realizat performanţa; valoarea "1" în coloana care corespunde tipului de performanţă.
</t>
    </r>
    <r>
      <rPr>
        <sz val="9"/>
        <rFont val="Times New Roman"/>
        <family val="1"/>
      </rPr>
      <t xml:space="preserve">În cazul activităţii sportive /performanţei sportive pentru care s-a obţinut niveluri diferite de recunoaştere în ani diferiţi, acestea vor fi înscrise doar la anul recunoaşterii celei mai favorabile </t>
    </r>
    <r>
      <rPr>
        <b/>
        <sz val="9"/>
        <rFont val="Times New Roman"/>
        <family val="1"/>
      </rPr>
      <t>.</t>
    </r>
    <r>
      <rPr>
        <sz val="9"/>
        <color indexed="8"/>
        <rFont val="Times New Roman"/>
        <family val="1"/>
      </rPr>
      <t xml:space="preserve">
</t>
    </r>
    <r>
      <rPr>
        <b/>
        <sz val="9"/>
        <color indexed="8"/>
        <rFont val="Times New Roman"/>
        <family val="1"/>
      </rPr>
      <t>Important! Pentru fiecare activitate/performanţă sportivă (rând din tabel), se va completa doar cu o singura valoare "1" în una din coloanele 1 - 26. Recordurile reprezintă o bonificaţie la performanţa sportivă obţinută în campionate.</t>
    </r>
  </si>
  <si>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</si>
  <si>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</si>
  <si>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</si>
  <si>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</si>
  <si>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</si>
  <si>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</si>
  <si>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</si>
  <si>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</si>
  <si>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</si>
  <si>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</si>
  <si>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</si>
  <si>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Număr participanţi din universitate</t>
  </si>
  <si>
    <t>Se completeaza cu numarul total de participanti din universitate (titulari sau angajați pe perioada determinată conf. LEN nr.1/2011)</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</si>
</sst>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9"/>
      <color indexed="81"/>
      <name val="Tahoma"/>
      <family val="2"/>
    </font>
    <font>
      <b/>
      <sz val="9"/>
      <name val="Times New Roman"/>
      <family val="1"/>
    </font>
    <font>
      <b/>
      <sz val="9"/>
      <color indexed="8"/>
      <name val="Times New Roman"/>
      <family val="1"/>
    </font>
    <font>
      <sz val="9"/>
      <color indexed="8"/>
      <name val="Times New Roman"/>
      <family val="1"/>
    </font>
    <font>
      <sz val="9"/>
      <name val="Times New Roman"/>
      <family val="1"/>
    </font>
    <font>
      <i/>
      <sz val="7"/>
      <name val="Times New Roman"/>
      <family val="1"/>
    </font>
    <font>
      <sz val="8"/>
      <name val="Times New Roman"/>
      <family val="1"/>
    </font>
    <font>
      <sz val="10"/>
      <name val="Times-R New"/>
      <family val="1"/>
    </font>
    <font>
      <b/>
      <sz val="8"/>
      <name val="Arial Narrow"/>
      <family val="2"/>
    </font>
    <font>
      <sz val="8"/>
      <name val="Arial Narrow"/>
      <family val="2"/>
    </font>
    <font>
      <b/>
      <sz val="9"/>
      <name val="Arial Narrow"/>
      <family val="2"/>
    </font>
    <font>
      <b/>
      <sz val="9"/>
      <name val="Arial Narrow"/>
      <family val="2"/>
      <charset val="238"/>
    </font>
    <font>
      <sz val="9"/>
      <name val="Arial Narrow"/>
      <family val="2"/>
      <charset val="238"/>
    </font>
    <font>
      <sz val="9"/>
      <name val="Arial Narrow"/>
      <family val="2"/>
    </font>
    <font>
      <sz val="6"/>
      <name val="Times New Roman"/>
      <family val="1"/>
    </font>
    <font>
      <sz val="10"/>
      <name val="Times New Roman"/>
      <family val="1"/>
    </font>
    <font>
      <sz val="11"/>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i/>
      <sz val="7"/>
      <color theme="1"/>
      <name val="Times New Roman"/>
      <family val="1"/>
    </font>
    <font>
      <b/>
      <sz val="10"/>
      <color theme="1"/>
      <name val="Times New Roman"/>
      <family val="1"/>
    </font>
    <font>
      <sz val="10"/>
      <color theme="1"/>
      <name val="Times New Roman"/>
      <family val="1"/>
    </font>
    <font>
      <sz val="6"/>
      <color theme="1"/>
      <name val="Times New Roman"/>
      <family val="1"/>
    </font>
    <font>
      <b/>
      <sz val="7"/>
      <color rgb="FFFF0000"/>
      <name val="Times New Roman"/>
      <family val="1"/>
    </font>
    <font>
      <sz val="8"/>
      <color theme="1"/>
      <name val="Times New Roman"/>
      <family val="1"/>
    </font>
    <font>
      <sz val="7"/>
      <color theme="1"/>
      <name val="Times New Roman"/>
      <family val="1"/>
    </font>
    <font>
      <b/>
      <sz val="6"/>
      <color rgb="FFFF0000"/>
      <name val="Times New Roman"/>
      <family val="1"/>
    </font>
    <font>
      <b/>
      <i/>
      <sz val="10"/>
      <color theme="1"/>
      <name val="Times New Roman"/>
      <family val="1"/>
    </font>
    <font>
      <b/>
      <i/>
      <sz val="9"/>
      <color theme="1"/>
      <name val="Times New Roman"/>
      <family val="1"/>
    </font>
    <font>
      <sz val="6"/>
      <color indexed="10"/>
      <name val="Times New Roman"/>
      <family val="1"/>
    </font>
    <font>
      <sz val="7"/>
      <name val="Times New Roman"/>
      <family val="1"/>
    </font>
    <font>
      <b/>
      <sz val="8"/>
      <color rgb="FFFF0000"/>
      <name val="Times New Roman"/>
      <family val="1"/>
    </font>
    <font>
      <sz val="9"/>
      <color theme="1"/>
      <name val="Arial Narrow"/>
      <family val="2"/>
    </font>
  </fonts>
  <fills count="7">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39994506668294322"/>
        <bgColor indexed="64"/>
      </patternFill>
    </fill>
    <fill>
      <patternFill patternType="solid">
        <fgColor theme="8" tint="0.59999389629810485"/>
        <bgColor indexed="64"/>
      </patternFill>
    </fill>
    <fill>
      <patternFill patternType="solid">
        <fgColor theme="0" tint="-0.14999847407452621"/>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top/>
      <bottom/>
      <diagonal/>
    </border>
  </borders>
  <cellStyleXfs count="2">
    <xf numFmtId="0" fontId="0" fillId="0" borderId="0"/>
    <xf numFmtId="0" fontId="8" fillId="0" borderId="0"/>
  </cellStyleXfs>
  <cellXfs count="92">
    <xf numFmtId="0" fontId="0" fillId="0" borderId="0" xfId="0"/>
    <xf numFmtId="0" fontId="17" fillId="0" borderId="0" xfId="0" applyFont="1"/>
    <xf numFmtId="0" fontId="9" fillId="0" borderId="5" xfId="1" applyFont="1" applyBorder="1" applyAlignment="1">
      <alignment horizontal="left" vertical="center" wrapText="1"/>
    </xf>
    <xf numFmtId="0" fontId="10" fillId="0" borderId="5" xfId="1" applyFont="1" applyFill="1" applyBorder="1" applyAlignment="1">
      <alignment horizontal="left" vertical="center" wrapText="1"/>
    </xf>
    <xf numFmtId="0" fontId="11" fillId="0" borderId="5" xfId="1" applyFont="1" applyBorder="1" applyAlignment="1">
      <alignment horizontal="left" vertical="center" wrapText="1"/>
    </xf>
    <xf numFmtId="0" fontId="17" fillId="0" borderId="0" xfId="0" applyFont="1" applyAlignment="1">
      <alignment wrapText="1"/>
    </xf>
    <xf numFmtId="1" fontId="12" fillId="4" borderId="6" xfId="1" applyNumberFormat="1" applyFont="1" applyFill="1" applyBorder="1" applyAlignment="1">
      <alignment horizontal="right" vertical="center" wrapText="1"/>
    </xf>
    <xf numFmtId="1" fontId="13" fillId="0" borderId="6" xfId="1" applyNumberFormat="1" applyFont="1" applyFill="1" applyBorder="1" applyAlignment="1">
      <alignment horizontal="right" vertical="center" wrapText="1"/>
    </xf>
    <xf numFmtId="0" fontId="14" fillId="0" borderId="2" xfId="1" applyFont="1" applyBorder="1" applyAlignment="1">
      <alignment horizontal="left" vertical="center" wrapText="1"/>
    </xf>
    <xf numFmtId="1" fontId="12" fillId="4" borderId="3" xfId="1" applyNumberFormat="1" applyFont="1" applyFill="1" applyBorder="1" applyAlignment="1">
      <alignment horizontal="right" vertical="center" wrapText="1"/>
    </xf>
    <xf numFmtId="1" fontId="13" fillId="0" borderId="3" xfId="1" applyNumberFormat="1" applyFont="1" applyFill="1" applyBorder="1" applyAlignment="1">
      <alignment horizontal="right" vertical="center" wrapText="1"/>
    </xf>
    <xf numFmtId="0" fontId="14" fillId="0" borderId="1" xfId="1" applyFont="1" applyBorder="1" applyAlignment="1">
      <alignment horizontal="left" vertical="center" wrapText="1"/>
    </xf>
    <xf numFmtId="0" fontId="14" fillId="0" borderId="7" xfId="1" applyFont="1" applyBorder="1" applyAlignment="1">
      <alignment horizontal="left" vertical="center" wrapText="1"/>
    </xf>
    <xf numFmtId="1" fontId="12" fillId="4" borderId="8" xfId="1" applyNumberFormat="1" applyFont="1" applyFill="1" applyBorder="1" applyAlignment="1">
      <alignment horizontal="right" vertical="center" wrapText="1"/>
    </xf>
    <xf numFmtId="1" fontId="13" fillId="0" borderId="8" xfId="1" applyNumberFormat="1" applyFont="1" applyFill="1" applyBorder="1" applyAlignment="1">
      <alignment horizontal="right" vertical="center" wrapText="1"/>
    </xf>
    <xf numFmtId="1" fontId="12" fillId="4" borderId="9" xfId="1" applyNumberFormat="1" applyFont="1" applyFill="1" applyBorder="1" applyAlignment="1">
      <alignment vertical="center" wrapText="1"/>
    </xf>
    <xf numFmtId="1" fontId="13" fillId="0" borderId="9" xfId="1" applyNumberFormat="1" applyFont="1" applyFill="1" applyBorder="1" applyAlignment="1">
      <alignment vertical="center" wrapText="1"/>
    </xf>
    <xf numFmtId="16" fontId="17" fillId="0" borderId="0" xfId="0" applyNumberFormat="1" applyFont="1"/>
    <xf numFmtId="0" fontId="21" fillId="0" borderId="0" xfId="0" applyFont="1"/>
    <xf numFmtId="0" fontId="21" fillId="0" borderId="0" xfId="0" applyFont="1" applyFill="1"/>
    <xf numFmtId="0" fontId="21" fillId="0" borderId="0" xfId="0" applyFont="1" applyAlignment="1">
      <alignment vertical="center" wrapText="1" shrinkToFit="1"/>
    </xf>
    <xf numFmtId="0" fontId="21" fillId="0" borderId="0" xfId="0" applyFont="1" applyAlignment="1">
      <alignment horizontal="left" vertical="center" wrapText="1" shrinkToFit="1"/>
    </xf>
    <xf numFmtId="0" fontId="27" fillId="2" borderId="3" xfId="0" applyFont="1" applyFill="1" applyBorder="1" applyProtection="1">
      <protection locked="0"/>
    </xf>
    <xf numFmtId="0" fontId="27" fillId="2" borderId="1" xfId="0" applyFont="1" applyFill="1" applyBorder="1" applyAlignment="1" applyProtection="1">
      <alignment horizontal="center"/>
      <protection locked="0"/>
    </xf>
    <xf numFmtId="49" fontId="27" fillId="2" borderId="1" xfId="0" applyNumberFormat="1" applyFont="1" applyFill="1" applyBorder="1" applyAlignment="1" applyProtection="1">
      <alignment horizontal="left" vertical="top" wrapText="1"/>
      <protection locked="0"/>
    </xf>
    <xf numFmtId="1" fontId="27" fillId="2" borderId="1" xfId="0" applyNumberFormat="1" applyFont="1" applyFill="1" applyBorder="1" applyProtection="1">
      <protection locked="0"/>
    </xf>
    <xf numFmtId="0" fontId="17" fillId="0" borderId="0" xfId="0" applyFont="1" applyProtection="1">
      <protection locked="0"/>
    </xf>
    <xf numFmtId="0" fontId="23" fillId="2" borderId="4" xfId="0" applyFont="1" applyFill="1" applyBorder="1" applyAlignment="1" applyProtection="1">
      <alignment horizontal="center" vertical="center" wrapText="1"/>
      <protection locked="0"/>
    </xf>
    <xf numFmtId="0" fontId="0" fillId="0" borderId="0" xfId="0" applyProtection="1">
      <protection locked="0"/>
    </xf>
    <xf numFmtId="0" fontId="22" fillId="0" borderId="0" xfId="0" applyFont="1" applyProtection="1">
      <protection locked="0"/>
    </xf>
    <xf numFmtId="0" fontId="21" fillId="0" borderId="0" xfId="0" applyFont="1" applyProtection="1">
      <protection locked="0"/>
    </xf>
    <xf numFmtId="0" fontId="23" fillId="0" borderId="4" xfId="0" applyFont="1" applyBorder="1" applyAlignment="1" applyProtection="1">
      <alignment horizontal="center" vertical="center" wrapText="1"/>
    </xf>
    <xf numFmtId="49" fontId="23" fillId="0" borderId="4" xfId="0" applyNumberFormat="1"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49" fontId="27" fillId="0" borderId="4" xfId="0" applyNumberFormat="1" applyFont="1" applyFill="1" applyBorder="1" applyAlignment="1" applyProtection="1">
      <alignment horizontal="center" vertical="center" wrapText="1"/>
    </xf>
    <xf numFmtId="49" fontId="28" fillId="0" borderId="4" xfId="0" applyNumberFormat="1" applyFont="1" applyFill="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8" fillId="0" borderId="4" xfId="0" applyFont="1" applyBorder="1" applyAlignment="1" applyProtection="1">
      <alignment horizontal="center" vertical="center" textRotation="90" wrapText="1"/>
    </xf>
    <xf numFmtId="0" fontId="25" fillId="0" borderId="10" xfId="0" applyFont="1" applyBorder="1" applyAlignment="1" applyProtection="1">
      <alignment horizontal="center" vertical="center" textRotation="90" wrapText="1"/>
    </xf>
    <xf numFmtId="0" fontId="33" fillId="0" borderId="1"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xf>
    <xf numFmtId="1" fontId="19" fillId="0" borderId="2" xfId="0" applyNumberFormat="1" applyFont="1" applyBorder="1" applyAlignment="1" applyProtection="1"/>
    <xf numFmtId="0" fontId="20" fillId="0" borderId="1" xfId="0" applyFont="1" applyBorder="1" applyProtection="1"/>
    <xf numFmtId="0" fontId="21" fillId="0" borderId="1" xfId="0" applyFont="1" applyBorder="1" applyProtection="1"/>
    <xf numFmtId="0" fontId="23" fillId="0" borderId="4" xfId="0" applyFont="1" applyBorder="1" applyAlignment="1" applyProtection="1">
      <alignment vertical="center" wrapText="1"/>
    </xf>
    <xf numFmtId="0" fontId="29" fillId="0" borderId="4" xfId="0" applyNumberFormat="1" applyFont="1" applyFill="1" applyBorder="1" applyAlignment="1" applyProtection="1">
      <alignment horizontal="center" vertical="center" wrapText="1"/>
    </xf>
    <xf numFmtId="0" fontId="17" fillId="3" borderId="0" xfId="0" applyFont="1" applyFill="1" applyProtection="1"/>
    <xf numFmtId="0" fontId="26" fillId="2" borderId="4" xfId="0" applyNumberFormat="1" applyFont="1" applyFill="1" applyBorder="1" applyAlignment="1" applyProtection="1">
      <alignment horizontal="center" vertical="center" wrapText="1"/>
      <protection locked="0"/>
    </xf>
    <xf numFmtId="0" fontId="18" fillId="0" borderId="0" xfId="0" applyFont="1" applyProtection="1"/>
    <xf numFmtId="0" fontId="14" fillId="6" borderId="1" xfId="0" applyFont="1" applyFill="1" applyBorder="1" applyAlignment="1">
      <alignment vertical="center" wrapText="1"/>
    </xf>
    <xf numFmtId="0" fontId="35" fillId="6" borderId="1" xfId="0" applyFont="1" applyFill="1" applyBorder="1" applyAlignment="1">
      <alignment vertical="center" wrapText="1"/>
    </xf>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7" fillId="3" borderId="0" xfId="0" applyFont="1" applyFill="1" applyAlignment="1" applyProtection="1">
      <alignment horizontal="center"/>
    </xf>
    <xf numFmtId="0" fontId="21" fillId="5" borderId="21" xfId="0" applyFont="1" applyFill="1" applyBorder="1" applyAlignment="1" applyProtection="1">
      <alignment horizontal="center" vertical="top" wrapText="1"/>
    </xf>
    <xf numFmtId="0" fontId="21" fillId="5" borderId="0" xfId="0" applyFont="1" applyFill="1" applyBorder="1" applyAlignment="1" applyProtection="1">
      <alignment horizontal="center" vertical="top" wrapText="1"/>
    </xf>
    <xf numFmtId="0" fontId="16" fillId="0" borderId="13"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textRotation="90"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33" fillId="0" borderId="13"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18" fillId="0" borderId="11" xfId="0" applyFont="1" applyBorder="1" applyAlignment="1" applyProtection="1">
      <alignment horizontal="center"/>
    </xf>
    <xf numFmtId="0" fontId="18" fillId="0" borderId="12" xfId="0" applyFont="1" applyBorder="1" applyAlignment="1" applyProtection="1">
      <alignment horizontal="center"/>
    </xf>
    <xf numFmtId="0" fontId="18" fillId="0" borderId="6" xfId="0" applyFont="1" applyBorder="1" applyAlignment="1" applyProtection="1">
      <alignment horizontal="left"/>
    </xf>
    <xf numFmtId="0" fontId="18" fillId="0" borderId="2" xfId="0" applyFont="1" applyBorder="1" applyAlignment="1" applyProtection="1">
      <alignment horizontal="left"/>
    </xf>
    <xf numFmtId="0" fontId="31" fillId="0" borderId="3" xfId="0" applyFont="1" applyBorder="1" applyAlignment="1" applyProtection="1">
      <alignment horizontal="left" indent="1"/>
    </xf>
    <xf numFmtId="0" fontId="31" fillId="0" borderId="1" xfId="0" applyFont="1" applyBorder="1" applyAlignment="1" applyProtection="1">
      <alignment horizontal="left" indent="1"/>
    </xf>
    <xf numFmtId="0" fontId="30" fillId="0" borderId="3" xfId="0" applyFont="1" applyBorder="1" applyAlignment="1" applyProtection="1">
      <alignment horizontal="left" indent="1"/>
    </xf>
    <xf numFmtId="0" fontId="30" fillId="0" borderId="1" xfId="0" applyFont="1" applyBorder="1" applyAlignment="1" applyProtection="1">
      <alignment horizontal="left" indent="1"/>
    </xf>
    <xf numFmtId="0" fontId="18" fillId="0" borderId="8" xfId="0" applyFont="1" applyBorder="1" applyAlignment="1" applyProtection="1">
      <alignment horizontal="left"/>
    </xf>
    <xf numFmtId="0" fontId="18" fillId="0" borderId="7" xfId="0" applyFont="1" applyBorder="1" applyAlignment="1" applyProtection="1">
      <alignment horizontal="left"/>
    </xf>
    <xf numFmtId="49" fontId="23" fillId="2" borderId="16" xfId="0" applyNumberFormat="1" applyFont="1" applyFill="1" applyBorder="1" applyAlignment="1" applyProtection="1">
      <alignment horizontal="center" vertical="center"/>
      <protection locked="0"/>
    </xf>
    <xf numFmtId="49" fontId="23" fillId="2" borderId="17" xfId="0" applyNumberFormat="1" applyFont="1" applyFill="1" applyBorder="1" applyAlignment="1" applyProtection="1">
      <alignment horizontal="center" vertical="center"/>
      <protection locked="0"/>
    </xf>
    <xf numFmtId="0" fontId="27" fillId="0" borderId="16"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4" fillId="0" borderId="18" xfId="1" applyFont="1" applyBorder="1" applyAlignment="1">
      <alignment horizontal="left" vertical="center" wrapText="1"/>
    </xf>
    <xf numFmtId="0" fontId="14" fillId="0" borderId="20" xfId="1" applyFont="1" applyBorder="1" applyAlignment="1">
      <alignment horizontal="left" vertical="center" wrapText="1"/>
    </xf>
    <xf numFmtId="0" fontId="14" fillId="0" borderId="19" xfId="1" applyFont="1" applyBorder="1" applyAlignment="1">
      <alignment horizontal="left" vertical="center" wrapText="1"/>
    </xf>
  </cellXfs>
  <cellStyles count="2">
    <cellStyle name="Normal" xfId="0" builtinId="0"/>
    <cellStyle name="Normal_tabele" xfId="1"/>
  </cellStyles>
  <dxfs count="14">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tabSelected="1" zoomScale="60" zoomScaleNormal="60" zoomScaleSheetLayoutView="130" workbookViewId="0">
      <selection activeCell="E11" sqref="E11:X11"/>
    </sheetView>
  </sheetViews>
  <sheetFormatPr defaultColWidth="9.1796875" defaultRowHeight="14"/>
  <cols>
    <col min="1" max="1" width="4.26953125" style="26" customWidth="1"/>
    <col min="2" max="2" width="19.81640625" style="26" customWidth="1"/>
    <col min="3" max="3" width="27.1796875" style="26" bestFit="1" customWidth="1"/>
    <col min="4" max="4" width="24.26953125" style="26" customWidth="1"/>
    <col min="5" max="5" width="13.1796875" style="26" customWidth="1"/>
    <col min="6" max="7" width="9.453125" style="26" customWidth="1"/>
    <col min="8" max="8" width="8.453125" style="26" customWidth="1"/>
    <col min="9" max="9" width="5.7265625" style="26" customWidth="1"/>
    <col min="10" max="10" width="5.81640625" style="26" customWidth="1"/>
    <col min="11" max="11" width="5.1796875" style="26" customWidth="1"/>
    <col min="12" max="12" width="5.81640625" style="26" customWidth="1"/>
    <col min="13" max="13" width="4" style="26" customWidth="1"/>
    <col min="14" max="14" width="6" style="26" customWidth="1"/>
    <col min="15" max="15" width="3.7265625" style="26" customWidth="1"/>
    <col min="16" max="16" width="6.1796875" style="26" customWidth="1"/>
    <col min="17" max="17" width="4.54296875" style="26" customWidth="1"/>
    <col min="18" max="23" width="4" style="26" customWidth="1"/>
    <col min="24" max="24" width="4.54296875" style="26" customWidth="1"/>
    <col min="25" max="27" width="4" style="26" customWidth="1"/>
    <col min="28" max="28" width="14.1796875" style="26" customWidth="1"/>
    <col min="29" max="29" width="5" style="26" hidden="1" customWidth="1"/>
    <col min="30" max="32" width="6.453125" style="26" customWidth="1"/>
    <col min="33" max="16384" width="9.1796875" style="26"/>
  </cols>
  <sheetData>
    <row r="1" spans="1:29" ht="14.5" thickBot="1">
      <c r="A1" s="53" t="s">
        <v>147</v>
      </c>
    </row>
    <row r="2" spans="1:29" ht="19.5" customHeight="1" thickBot="1">
      <c r="B2" s="49" t="s">
        <v>17</v>
      </c>
      <c r="C2" s="81"/>
      <c r="D2" s="82"/>
    </row>
    <row r="3" spans="1:29" ht="48.75" customHeight="1" thickBot="1">
      <c r="B3" s="31" t="s">
        <v>21</v>
      </c>
      <c r="C3" s="32" t="s">
        <v>146</v>
      </c>
      <c r="D3" s="33" t="s">
        <v>22</v>
      </c>
      <c r="E3" s="34" t="s">
        <v>23</v>
      </c>
      <c r="F3" s="34" t="s">
        <v>24</v>
      </c>
      <c r="G3" s="34" t="s">
        <v>25</v>
      </c>
      <c r="H3" s="35" t="s">
        <v>154</v>
      </c>
    </row>
    <row r="4" spans="1:29" ht="81.75" customHeight="1" thickBot="1">
      <c r="B4" s="83" t="s">
        <v>151</v>
      </c>
      <c r="C4" s="84"/>
      <c r="D4" s="36" t="s">
        <v>26</v>
      </c>
      <c r="E4" s="37" t="s">
        <v>27</v>
      </c>
      <c r="F4" s="38" t="s">
        <v>148</v>
      </c>
      <c r="G4" s="38" t="s">
        <v>149</v>
      </c>
      <c r="H4" s="38" t="s">
        <v>138</v>
      </c>
    </row>
    <row r="5" spans="1:29" ht="50.25" customHeight="1" thickBot="1">
      <c r="B5" s="27"/>
      <c r="C5" s="27"/>
      <c r="D5" s="27"/>
      <c r="E5" s="50" t="str">
        <f>IFERROR(VLOOKUP(D5,'Domenii-CNATDCU'!$A$2:$C$87,3,FALSE),"câmp completat automat la introducerea codului DS-pentru verificare")</f>
        <v>câmp completat automat la introducerea codului DS-pentru verificare</v>
      </c>
      <c r="F5" s="52"/>
      <c r="G5" s="52"/>
      <c r="H5" s="52"/>
    </row>
    <row r="6" spans="1:29" ht="6.75" customHeight="1">
      <c r="A6" s="51"/>
      <c r="B6" s="51"/>
      <c r="C6" s="51"/>
      <c r="D6" s="51"/>
      <c r="E6" s="51"/>
      <c r="F6" s="51"/>
      <c r="G6" s="51"/>
      <c r="H6" s="51"/>
      <c r="I6" s="51"/>
      <c r="J6" s="51"/>
      <c r="K6" s="51"/>
      <c r="L6" s="51"/>
      <c r="M6" s="51"/>
      <c r="N6" s="51"/>
      <c r="O6" s="51"/>
      <c r="P6" s="51"/>
      <c r="Q6" s="51"/>
      <c r="R6" s="51"/>
      <c r="S6" s="51"/>
      <c r="T6" s="51"/>
      <c r="U6" s="51"/>
      <c r="V6" s="51"/>
      <c r="W6" s="51"/>
      <c r="X6" s="51"/>
      <c r="Y6" s="51"/>
      <c r="Z6" s="51"/>
      <c r="AA6" s="58"/>
      <c r="AB6" s="58"/>
    </row>
    <row r="7" spans="1:29" ht="73.5" customHeight="1">
      <c r="A7" s="59" t="s">
        <v>155</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28">
        <v>2016</v>
      </c>
    </row>
    <row r="8" spans="1:29" ht="24.75" customHeight="1">
      <c r="A8" s="85" t="s">
        <v>3</v>
      </c>
      <c r="B8" s="57" t="s">
        <v>14</v>
      </c>
      <c r="C8" s="57" t="s">
        <v>153</v>
      </c>
      <c r="D8" s="57" t="s">
        <v>142</v>
      </c>
      <c r="E8" s="86" t="s">
        <v>15</v>
      </c>
      <c r="F8" s="87"/>
      <c r="G8" s="87"/>
      <c r="H8" s="87"/>
      <c r="I8" s="87"/>
      <c r="J8" s="87"/>
      <c r="K8" s="87"/>
      <c r="L8" s="87"/>
      <c r="M8" s="87"/>
      <c r="N8" s="87"/>
      <c r="O8" s="87"/>
      <c r="P8" s="87"/>
      <c r="Q8" s="87"/>
      <c r="R8" s="87"/>
      <c r="S8" s="87"/>
      <c r="T8" s="87"/>
      <c r="U8" s="87"/>
      <c r="V8" s="87"/>
      <c r="W8" s="87"/>
      <c r="X8" s="88"/>
      <c r="Y8" s="57" t="s">
        <v>20</v>
      </c>
      <c r="Z8" s="57"/>
      <c r="AA8" s="57"/>
      <c r="AB8" s="57" t="s">
        <v>167</v>
      </c>
      <c r="AC8" s="28">
        <v>2015</v>
      </c>
    </row>
    <row r="9" spans="1:29" ht="46.5" customHeight="1">
      <c r="A9" s="85"/>
      <c r="B9" s="57"/>
      <c r="C9" s="57"/>
      <c r="D9" s="57"/>
      <c r="E9" s="65" t="s">
        <v>140</v>
      </c>
      <c r="F9" s="66"/>
      <c r="G9" s="66"/>
      <c r="H9" s="65" t="s">
        <v>134</v>
      </c>
      <c r="I9" s="66"/>
      <c r="J9" s="66"/>
      <c r="K9" s="65" t="s">
        <v>5</v>
      </c>
      <c r="L9" s="66"/>
      <c r="M9" s="66"/>
      <c r="N9" s="66"/>
      <c r="O9" s="65" t="s">
        <v>136</v>
      </c>
      <c r="P9" s="66"/>
      <c r="Q9" s="67"/>
      <c r="R9" s="65" t="s">
        <v>152</v>
      </c>
      <c r="S9" s="66"/>
      <c r="T9" s="66"/>
      <c r="U9" s="66"/>
      <c r="V9" s="66"/>
      <c r="W9" s="66"/>
      <c r="X9" s="67"/>
      <c r="Y9" s="64" t="s">
        <v>19</v>
      </c>
      <c r="Z9" s="64" t="s">
        <v>5</v>
      </c>
      <c r="AA9" s="64" t="s">
        <v>6</v>
      </c>
      <c r="AB9" s="57"/>
      <c r="AC9" s="28">
        <v>2014</v>
      </c>
    </row>
    <row r="10" spans="1:29" ht="40.5" customHeight="1">
      <c r="A10" s="85"/>
      <c r="B10" s="57"/>
      <c r="C10" s="57"/>
      <c r="D10" s="57"/>
      <c r="E10" s="39" t="s">
        <v>7</v>
      </c>
      <c r="F10" s="39" t="s">
        <v>8</v>
      </c>
      <c r="G10" s="39" t="s">
        <v>9</v>
      </c>
      <c r="H10" s="39" t="s">
        <v>7</v>
      </c>
      <c r="I10" s="39" t="s">
        <v>8</v>
      </c>
      <c r="J10" s="39" t="s">
        <v>9</v>
      </c>
      <c r="K10" s="39" t="s">
        <v>7</v>
      </c>
      <c r="L10" s="39" t="s">
        <v>8</v>
      </c>
      <c r="M10" s="39" t="s">
        <v>9</v>
      </c>
      <c r="N10" s="39" t="s">
        <v>135</v>
      </c>
      <c r="O10" s="39" t="s">
        <v>7</v>
      </c>
      <c r="P10" s="39" t="s">
        <v>8</v>
      </c>
      <c r="Q10" s="39" t="s">
        <v>9</v>
      </c>
      <c r="R10" s="39" t="s">
        <v>7</v>
      </c>
      <c r="S10" s="39" t="s">
        <v>8</v>
      </c>
      <c r="T10" s="39" t="s">
        <v>9</v>
      </c>
      <c r="U10" s="39" t="s">
        <v>10</v>
      </c>
      <c r="V10" s="39" t="s">
        <v>11</v>
      </c>
      <c r="W10" s="39" t="s">
        <v>12</v>
      </c>
      <c r="X10" s="39" t="s">
        <v>137</v>
      </c>
      <c r="Y10" s="64"/>
      <c r="Z10" s="64"/>
      <c r="AA10" s="64"/>
      <c r="AB10" s="57"/>
      <c r="AC10" s="28">
        <v>2013</v>
      </c>
    </row>
    <row r="11" spans="1:29" ht="58.5" customHeight="1">
      <c r="A11" s="40"/>
      <c r="B11" s="41" t="s">
        <v>150</v>
      </c>
      <c r="C11" s="42" t="s">
        <v>141</v>
      </c>
      <c r="D11" s="42" t="s">
        <v>143</v>
      </c>
      <c r="E11" s="61" t="s">
        <v>145</v>
      </c>
      <c r="F11" s="62"/>
      <c r="G11" s="62"/>
      <c r="H11" s="62"/>
      <c r="I11" s="62"/>
      <c r="J11" s="62"/>
      <c r="K11" s="62"/>
      <c r="L11" s="62"/>
      <c r="M11" s="62"/>
      <c r="N11" s="62"/>
      <c r="O11" s="62"/>
      <c r="P11" s="62"/>
      <c r="Q11" s="62"/>
      <c r="R11" s="62"/>
      <c r="S11" s="62"/>
      <c r="T11" s="62"/>
      <c r="U11" s="62"/>
      <c r="V11" s="62"/>
      <c r="W11" s="62"/>
      <c r="X11" s="63"/>
      <c r="Y11" s="68" t="s">
        <v>144</v>
      </c>
      <c r="Z11" s="69"/>
      <c r="AA11" s="70"/>
      <c r="AB11" s="56" t="s">
        <v>168</v>
      </c>
      <c r="AC11" s="28"/>
    </row>
    <row r="12" spans="1:29" s="29" customFormat="1" ht="14.25" customHeight="1">
      <c r="A12" s="43" t="s">
        <v>0</v>
      </c>
      <c r="B12" s="44" t="s">
        <v>1</v>
      </c>
      <c r="C12" s="44" t="s">
        <v>2</v>
      </c>
      <c r="D12" s="44" t="s">
        <v>4</v>
      </c>
      <c r="E12" s="45">
        <v>1</v>
      </c>
      <c r="F12" s="45">
        <v>2</v>
      </c>
      <c r="G12" s="45">
        <v>3</v>
      </c>
      <c r="H12" s="45">
        <v>5</v>
      </c>
      <c r="I12" s="45">
        <v>6</v>
      </c>
      <c r="J12" s="45">
        <v>7</v>
      </c>
      <c r="K12" s="45">
        <v>9</v>
      </c>
      <c r="L12" s="45">
        <v>10</v>
      </c>
      <c r="M12" s="45">
        <v>11</v>
      </c>
      <c r="N12" s="45">
        <v>12</v>
      </c>
      <c r="O12" s="45">
        <v>14</v>
      </c>
      <c r="P12" s="45">
        <v>15</v>
      </c>
      <c r="Q12" s="45">
        <v>16</v>
      </c>
      <c r="R12" s="45">
        <v>17</v>
      </c>
      <c r="S12" s="45">
        <v>18</v>
      </c>
      <c r="T12" s="45">
        <v>19</v>
      </c>
      <c r="U12" s="45">
        <v>20</v>
      </c>
      <c r="V12" s="45">
        <v>21</v>
      </c>
      <c r="W12" s="45">
        <v>22</v>
      </c>
      <c r="X12" s="45">
        <v>23</v>
      </c>
      <c r="Y12" s="45">
        <v>24</v>
      </c>
      <c r="Z12" s="45">
        <v>25</v>
      </c>
      <c r="AA12" s="45">
        <v>26</v>
      </c>
      <c r="AB12" s="45">
        <v>27</v>
      </c>
    </row>
    <row r="13" spans="1:29">
      <c r="A13" s="22"/>
      <c r="B13" s="23"/>
      <c r="C13" s="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row>
    <row r="14" spans="1:29">
      <c r="A14" s="22"/>
      <c r="B14" s="23"/>
      <c r="C14" s="24"/>
      <c r="D14" s="24"/>
      <c r="E14" s="25"/>
      <c r="F14" s="25"/>
      <c r="G14" s="25"/>
      <c r="H14" s="25"/>
      <c r="I14" s="25"/>
      <c r="J14" s="25"/>
      <c r="K14" s="25"/>
      <c r="L14" s="25"/>
      <c r="M14" s="25"/>
      <c r="N14" s="25"/>
      <c r="O14" s="25"/>
      <c r="P14" s="25"/>
      <c r="Q14" s="25"/>
      <c r="R14" s="25"/>
      <c r="S14" s="25"/>
      <c r="T14" s="25"/>
      <c r="U14" s="25"/>
      <c r="V14" s="25"/>
      <c r="W14" s="25"/>
      <c r="X14" s="25"/>
      <c r="Y14" s="25"/>
      <c r="Z14" s="25"/>
      <c r="AA14" s="25"/>
      <c r="AB14" s="25"/>
    </row>
    <row r="15" spans="1:29">
      <c r="A15" s="22"/>
      <c r="B15" s="23"/>
      <c r="C15" s="24"/>
      <c r="D15" s="24"/>
      <c r="E15" s="25"/>
      <c r="F15" s="25"/>
      <c r="G15" s="25"/>
      <c r="H15" s="25"/>
      <c r="I15" s="25"/>
      <c r="J15" s="25"/>
      <c r="K15" s="25"/>
      <c r="L15" s="25"/>
      <c r="M15" s="25"/>
      <c r="N15" s="25"/>
      <c r="O15" s="25"/>
      <c r="P15" s="25"/>
      <c r="Q15" s="25"/>
      <c r="R15" s="25"/>
      <c r="S15" s="25"/>
      <c r="T15" s="25"/>
      <c r="U15" s="25"/>
      <c r="V15" s="25"/>
      <c r="W15" s="25"/>
      <c r="X15" s="25"/>
      <c r="Y15" s="25"/>
      <c r="Z15" s="25"/>
      <c r="AA15" s="25"/>
      <c r="AB15" s="25"/>
    </row>
    <row r="16" spans="1:29">
      <c r="A16" s="22"/>
      <c r="B16" s="23"/>
      <c r="C16" s="24"/>
      <c r="D16" s="24"/>
      <c r="E16" s="25"/>
      <c r="F16" s="25"/>
      <c r="G16" s="25"/>
      <c r="H16" s="25"/>
      <c r="I16" s="25"/>
      <c r="J16" s="25"/>
      <c r="K16" s="25"/>
      <c r="L16" s="25"/>
      <c r="M16" s="25"/>
      <c r="N16" s="25"/>
      <c r="O16" s="25"/>
      <c r="P16" s="25"/>
      <c r="Q16" s="25"/>
      <c r="R16" s="25"/>
      <c r="S16" s="25"/>
      <c r="T16" s="25"/>
      <c r="U16" s="25"/>
      <c r="V16" s="25"/>
      <c r="W16" s="25"/>
      <c r="X16" s="25"/>
      <c r="Y16" s="25"/>
      <c r="Z16" s="25"/>
      <c r="AA16" s="25"/>
      <c r="AB16" s="25"/>
    </row>
    <row r="17" spans="1:34">
      <c r="A17" s="22"/>
      <c r="B17" s="23"/>
      <c r="C17" s="24"/>
      <c r="D17" s="24"/>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34">
      <c r="A18" s="22"/>
      <c r="B18" s="23"/>
      <c r="C18" s="24"/>
      <c r="D18" s="24"/>
      <c r="E18" s="25"/>
      <c r="F18" s="25"/>
      <c r="G18" s="25"/>
      <c r="H18" s="25"/>
      <c r="I18" s="25"/>
      <c r="J18" s="25"/>
      <c r="K18" s="25"/>
      <c r="L18" s="25"/>
      <c r="M18" s="25"/>
      <c r="N18" s="25"/>
      <c r="O18" s="25"/>
      <c r="P18" s="25"/>
      <c r="Q18" s="25"/>
      <c r="R18" s="25"/>
      <c r="S18" s="25"/>
      <c r="T18" s="25"/>
      <c r="U18" s="25"/>
      <c r="V18" s="25"/>
      <c r="W18" s="25"/>
      <c r="X18" s="25"/>
      <c r="Y18" s="25"/>
      <c r="Z18" s="25"/>
      <c r="AA18" s="25"/>
      <c r="AB18" s="25"/>
    </row>
    <row r="19" spans="1:34">
      <c r="A19" s="22"/>
      <c r="B19" s="23"/>
      <c r="C19" s="24"/>
      <c r="D19" s="24"/>
      <c r="E19" s="25"/>
      <c r="F19" s="25"/>
      <c r="G19" s="25"/>
      <c r="H19" s="25"/>
      <c r="I19" s="25"/>
      <c r="J19" s="25"/>
      <c r="K19" s="25"/>
      <c r="L19" s="25"/>
      <c r="M19" s="25"/>
      <c r="N19" s="25"/>
      <c r="O19" s="25"/>
      <c r="P19" s="25"/>
      <c r="Q19" s="25"/>
      <c r="R19" s="25"/>
      <c r="S19" s="25"/>
      <c r="T19" s="25"/>
      <c r="U19" s="25"/>
      <c r="V19" s="25"/>
      <c r="W19" s="25"/>
      <c r="X19" s="25"/>
      <c r="Y19" s="25"/>
      <c r="Z19" s="25"/>
      <c r="AA19" s="25"/>
      <c r="AB19" s="25"/>
    </row>
    <row r="20" spans="1:34">
      <c r="A20" s="22"/>
      <c r="B20" s="23"/>
      <c r="C20" s="24"/>
      <c r="D20" s="24"/>
      <c r="E20" s="25"/>
      <c r="F20" s="25"/>
      <c r="G20" s="25"/>
      <c r="H20" s="25"/>
      <c r="I20" s="25"/>
      <c r="J20" s="25"/>
      <c r="K20" s="25"/>
      <c r="L20" s="25"/>
      <c r="M20" s="25"/>
      <c r="N20" s="25"/>
      <c r="O20" s="25"/>
      <c r="P20" s="25"/>
      <c r="Q20" s="25"/>
      <c r="R20" s="25"/>
      <c r="S20" s="25"/>
      <c r="T20" s="25"/>
      <c r="U20" s="25"/>
      <c r="V20" s="25"/>
      <c r="W20" s="25"/>
      <c r="X20" s="25"/>
      <c r="Y20" s="25"/>
      <c r="Z20" s="25"/>
      <c r="AA20" s="25"/>
      <c r="AB20" s="25"/>
    </row>
    <row r="21" spans="1:34">
      <c r="A21" s="22"/>
      <c r="B21" s="23"/>
      <c r="C21" s="24"/>
      <c r="D21" s="24"/>
      <c r="E21" s="25"/>
      <c r="F21" s="25"/>
      <c r="G21" s="25"/>
      <c r="H21" s="25"/>
      <c r="I21" s="25"/>
      <c r="J21" s="25"/>
      <c r="K21" s="25"/>
      <c r="L21" s="25"/>
      <c r="M21" s="25"/>
      <c r="N21" s="25"/>
      <c r="O21" s="25"/>
      <c r="P21" s="25"/>
      <c r="Q21" s="25"/>
      <c r="R21" s="25"/>
      <c r="S21" s="25"/>
      <c r="T21" s="25"/>
      <c r="U21" s="25"/>
      <c r="V21" s="25"/>
      <c r="W21" s="25"/>
      <c r="X21" s="25"/>
      <c r="Y21" s="25"/>
      <c r="Z21" s="25"/>
      <c r="AA21" s="25"/>
      <c r="AB21" s="25"/>
    </row>
    <row r="22" spans="1:34">
      <c r="A22" s="22"/>
      <c r="B22" s="23"/>
      <c r="C22" s="24"/>
      <c r="D22" s="24"/>
      <c r="E22" s="25"/>
      <c r="F22" s="25"/>
      <c r="G22" s="25"/>
      <c r="H22" s="25"/>
      <c r="I22" s="25"/>
      <c r="J22" s="25"/>
      <c r="K22" s="25"/>
      <c r="L22" s="25"/>
      <c r="M22" s="25"/>
      <c r="N22" s="25"/>
      <c r="O22" s="25"/>
      <c r="P22" s="25"/>
      <c r="Q22" s="25"/>
      <c r="R22" s="25"/>
      <c r="S22" s="25"/>
      <c r="T22" s="25"/>
      <c r="U22" s="25"/>
      <c r="V22" s="25"/>
      <c r="W22" s="25"/>
      <c r="X22" s="25"/>
      <c r="Y22" s="25"/>
      <c r="Z22" s="25"/>
      <c r="AA22" s="25"/>
      <c r="AB22" s="25"/>
    </row>
    <row r="23" spans="1:34">
      <c r="A23" s="22"/>
      <c r="B23" s="23"/>
      <c r="C23" s="24"/>
      <c r="D23" s="24"/>
      <c r="E23" s="25"/>
      <c r="F23" s="25"/>
      <c r="G23" s="25"/>
      <c r="H23" s="25"/>
      <c r="I23" s="25"/>
      <c r="J23" s="25"/>
      <c r="K23" s="25"/>
      <c r="L23" s="25"/>
      <c r="M23" s="25"/>
      <c r="N23" s="25"/>
      <c r="O23" s="25"/>
      <c r="P23" s="25"/>
      <c r="Q23" s="25"/>
      <c r="R23" s="25"/>
      <c r="S23" s="25"/>
      <c r="T23" s="25"/>
      <c r="U23" s="25"/>
      <c r="V23" s="25"/>
      <c r="W23" s="25"/>
      <c r="X23" s="25"/>
      <c r="Y23" s="25"/>
      <c r="Z23" s="25"/>
      <c r="AA23" s="25"/>
      <c r="AB23" s="25"/>
    </row>
    <row r="24" spans="1:34">
      <c r="A24" s="22"/>
      <c r="B24" s="23"/>
      <c r="C24" s="24"/>
      <c r="D24" s="24"/>
      <c r="E24" s="25"/>
      <c r="F24" s="25"/>
      <c r="G24" s="25"/>
      <c r="H24" s="25"/>
      <c r="I24" s="25"/>
      <c r="J24" s="25"/>
      <c r="K24" s="25"/>
      <c r="L24" s="25"/>
      <c r="M24" s="25"/>
      <c r="N24" s="25"/>
      <c r="O24" s="25"/>
      <c r="P24" s="25"/>
      <c r="Q24" s="25"/>
      <c r="R24" s="25"/>
      <c r="S24" s="25"/>
      <c r="T24" s="25"/>
      <c r="U24" s="25"/>
      <c r="V24" s="25"/>
      <c r="W24" s="25"/>
      <c r="X24" s="25"/>
      <c r="Y24" s="25"/>
      <c r="Z24" s="25"/>
      <c r="AA24" s="25"/>
      <c r="AB24" s="25"/>
    </row>
    <row r="25" spans="1:34" ht="14.5" thickBot="1">
      <c r="A25" s="22"/>
      <c r="B25" s="23"/>
      <c r="C25" s="24"/>
      <c r="D25" s="24"/>
      <c r="E25" s="25"/>
      <c r="F25" s="25"/>
      <c r="G25" s="25"/>
      <c r="H25" s="25"/>
      <c r="I25" s="25"/>
      <c r="J25" s="25"/>
      <c r="K25" s="25"/>
      <c r="L25" s="25"/>
      <c r="M25" s="25"/>
      <c r="N25" s="25"/>
      <c r="O25" s="25"/>
      <c r="P25" s="25"/>
      <c r="Q25" s="25"/>
      <c r="R25" s="25"/>
      <c r="S25" s="25"/>
      <c r="T25" s="25"/>
      <c r="U25" s="25"/>
      <c r="V25" s="25"/>
      <c r="W25" s="25"/>
      <c r="X25" s="25"/>
      <c r="Y25" s="25"/>
      <c r="Z25" s="25"/>
      <c r="AA25" s="25"/>
      <c r="AB25" s="25"/>
    </row>
    <row r="26" spans="1:34">
      <c r="A26" s="73" t="s">
        <v>16</v>
      </c>
      <c r="B26" s="74"/>
      <c r="C26" s="74"/>
      <c r="D26" s="74"/>
      <c r="E26" s="46">
        <f>SUM(E13:E25)</f>
        <v>0</v>
      </c>
      <c r="F26" s="46">
        <f t="shared" ref="F26:AA26" si="0">SUM(F13:F25)</f>
        <v>0</v>
      </c>
      <c r="G26" s="46">
        <f t="shared" si="0"/>
        <v>0</v>
      </c>
      <c r="H26" s="46">
        <f t="shared" si="0"/>
        <v>0</v>
      </c>
      <c r="I26" s="46">
        <f t="shared" si="0"/>
        <v>0</v>
      </c>
      <c r="J26" s="46">
        <f t="shared" si="0"/>
        <v>0</v>
      </c>
      <c r="K26" s="46">
        <f t="shared" si="0"/>
        <v>0</v>
      </c>
      <c r="L26" s="46">
        <f t="shared" si="0"/>
        <v>0</v>
      </c>
      <c r="M26" s="46">
        <f t="shared" si="0"/>
        <v>0</v>
      </c>
      <c r="N26" s="46">
        <f t="shared" si="0"/>
        <v>0</v>
      </c>
      <c r="O26" s="46">
        <f t="shared" si="0"/>
        <v>0</v>
      </c>
      <c r="P26" s="46">
        <f t="shared" si="0"/>
        <v>0</v>
      </c>
      <c r="Q26" s="46">
        <f t="shared" si="0"/>
        <v>0</v>
      </c>
      <c r="R26" s="46">
        <f t="shared" si="0"/>
        <v>0</v>
      </c>
      <c r="S26" s="46">
        <f t="shared" si="0"/>
        <v>0</v>
      </c>
      <c r="T26" s="46">
        <f t="shared" si="0"/>
        <v>0</v>
      </c>
      <c r="U26" s="46">
        <f t="shared" si="0"/>
        <v>0</v>
      </c>
      <c r="V26" s="46">
        <f t="shared" si="0"/>
        <v>0</v>
      </c>
      <c r="W26" s="46">
        <f t="shared" si="0"/>
        <v>0</v>
      </c>
      <c r="X26" s="46">
        <f t="shared" si="0"/>
        <v>0</v>
      </c>
      <c r="Y26" s="46">
        <f t="shared" si="0"/>
        <v>0</v>
      </c>
      <c r="Z26" s="46">
        <f t="shared" si="0"/>
        <v>0</v>
      </c>
      <c r="AA26" s="46">
        <f t="shared" si="0"/>
        <v>0</v>
      </c>
    </row>
    <row r="27" spans="1:34" s="30" customFormat="1">
      <c r="A27" s="75" t="s">
        <v>13</v>
      </c>
      <c r="B27" s="76"/>
      <c r="C27" s="76"/>
      <c r="D27" s="76"/>
      <c r="E27" s="47">
        <v>0.5</v>
      </c>
      <c r="F27" s="47">
        <v>0.35</v>
      </c>
      <c r="G27" s="47">
        <v>0.25</v>
      </c>
      <c r="H27" s="47">
        <v>0.5</v>
      </c>
      <c r="I27" s="47">
        <v>0.35</v>
      </c>
      <c r="J27" s="47">
        <v>0.25</v>
      </c>
      <c r="K27" s="47">
        <v>1.5</v>
      </c>
      <c r="L27" s="47">
        <v>1.25</v>
      </c>
      <c r="M27" s="47">
        <v>1</v>
      </c>
      <c r="N27" s="47">
        <v>0.75</v>
      </c>
      <c r="O27" s="47">
        <v>1</v>
      </c>
      <c r="P27" s="47">
        <v>0.75</v>
      </c>
      <c r="Q27" s="47">
        <v>0.5</v>
      </c>
      <c r="R27" s="47">
        <v>10</v>
      </c>
      <c r="S27" s="47">
        <v>8</v>
      </c>
      <c r="T27" s="47">
        <v>6</v>
      </c>
      <c r="U27" s="47">
        <v>5</v>
      </c>
      <c r="V27" s="47">
        <v>4</v>
      </c>
      <c r="W27" s="47">
        <v>3</v>
      </c>
      <c r="X27" s="47">
        <v>1.5</v>
      </c>
      <c r="Y27" s="47">
        <v>1</v>
      </c>
      <c r="Z27" s="47">
        <v>2</v>
      </c>
      <c r="AA27" s="47">
        <v>3</v>
      </c>
      <c r="AH27" s="26"/>
    </row>
    <row r="28" spans="1:34" ht="14.5">
      <c r="A28" s="77" t="s">
        <v>139</v>
      </c>
      <c r="B28" s="78"/>
      <c r="C28" s="78"/>
      <c r="D28" s="78"/>
      <c r="E28" s="48">
        <f>E26*E27</f>
        <v>0</v>
      </c>
      <c r="F28" s="48">
        <f t="shared" ref="F28:AA28" si="1">F26*F27</f>
        <v>0</v>
      </c>
      <c r="G28" s="48">
        <f t="shared" si="1"/>
        <v>0</v>
      </c>
      <c r="H28" s="48">
        <f t="shared" si="1"/>
        <v>0</v>
      </c>
      <c r="I28" s="48">
        <f t="shared" si="1"/>
        <v>0</v>
      </c>
      <c r="J28" s="48">
        <f t="shared" si="1"/>
        <v>0</v>
      </c>
      <c r="K28" s="48">
        <f t="shared" si="1"/>
        <v>0</v>
      </c>
      <c r="L28" s="48">
        <f t="shared" si="1"/>
        <v>0</v>
      </c>
      <c r="M28" s="48">
        <f t="shared" si="1"/>
        <v>0</v>
      </c>
      <c r="N28" s="48">
        <f t="shared" si="1"/>
        <v>0</v>
      </c>
      <c r="O28" s="48">
        <f t="shared" si="1"/>
        <v>0</v>
      </c>
      <c r="P28" s="48">
        <f t="shared" si="1"/>
        <v>0</v>
      </c>
      <c r="Q28" s="48">
        <f t="shared" si="1"/>
        <v>0</v>
      </c>
      <c r="R28" s="48">
        <f t="shared" si="1"/>
        <v>0</v>
      </c>
      <c r="S28" s="48">
        <f t="shared" si="1"/>
        <v>0</v>
      </c>
      <c r="T28" s="48">
        <f t="shared" si="1"/>
        <v>0</v>
      </c>
      <c r="U28" s="48">
        <f t="shared" si="1"/>
        <v>0</v>
      </c>
      <c r="V28" s="48">
        <f t="shared" si="1"/>
        <v>0</v>
      </c>
      <c r="W28" s="48">
        <f t="shared" si="1"/>
        <v>0</v>
      </c>
      <c r="X28" s="48">
        <f>X26*X27</f>
        <v>0</v>
      </c>
      <c r="Y28" s="48">
        <f t="shared" si="1"/>
        <v>0</v>
      </c>
      <c r="Z28" s="48">
        <f t="shared" si="1"/>
        <v>0</v>
      </c>
      <c r="AA28" s="48">
        <f t="shared" si="1"/>
        <v>0</v>
      </c>
    </row>
    <row r="29" spans="1:34" ht="14.5" thickBot="1">
      <c r="A29" s="79" t="s">
        <v>18</v>
      </c>
      <c r="B29" s="80"/>
      <c r="C29" s="80"/>
      <c r="D29" s="80"/>
      <c r="E29" s="71">
        <f>ROUND(SUM(E28:AA28),2)</f>
        <v>0</v>
      </c>
      <c r="F29" s="72"/>
      <c r="G29" s="72"/>
      <c r="H29" s="72"/>
      <c r="I29" s="72"/>
      <c r="J29" s="72"/>
      <c r="K29" s="72"/>
      <c r="L29" s="72"/>
      <c r="M29" s="72"/>
      <c r="N29" s="72"/>
      <c r="O29" s="72"/>
      <c r="P29" s="72"/>
      <c r="Q29" s="72"/>
      <c r="R29" s="72"/>
      <c r="S29" s="72"/>
      <c r="T29" s="72"/>
      <c r="U29" s="72"/>
      <c r="V29" s="72"/>
      <c r="W29" s="72"/>
      <c r="X29" s="72"/>
      <c r="Y29" s="72"/>
      <c r="Z29" s="72"/>
      <c r="AA29" s="72"/>
    </row>
  </sheetData>
  <sheetProtection algorithmName="SHA-512" hashValue="DJtrwVhapYGj2OFq3T1m4BSxhfqXwsX7EluA5zzdoNjIWtJKypZDLWuj3LyuLgmHFf5hc6AFI+uKfncGxRA9PQ==" saltValue="PnxaG5gvhBi1bZsFX4TldQ==" spinCount="100000" sheet="1" objects="1" scenarios="1" insertRows="0"/>
  <mergeCells count="26">
    <mergeCell ref="C2:D2"/>
    <mergeCell ref="B4:C4"/>
    <mergeCell ref="AA9:AA10"/>
    <mergeCell ref="A8:A10"/>
    <mergeCell ref="C8:C10"/>
    <mergeCell ref="R9:X9"/>
    <mergeCell ref="E8:X8"/>
    <mergeCell ref="B8:B10"/>
    <mergeCell ref="D8:D10"/>
    <mergeCell ref="Y8:AA8"/>
    <mergeCell ref="E29:AA29"/>
    <mergeCell ref="A26:D26"/>
    <mergeCell ref="A27:D27"/>
    <mergeCell ref="A28:D28"/>
    <mergeCell ref="A29:D29"/>
    <mergeCell ref="AB8:AB10"/>
    <mergeCell ref="AA6:AB6"/>
    <mergeCell ref="A7:AB7"/>
    <mergeCell ref="E11:X11"/>
    <mergeCell ref="Y9:Y10"/>
    <mergeCell ref="Z9:Z10"/>
    <mergeCell ref="E9:G9"/>
    <mergeCell ref="H9:J9"/>
    <mergeCell ref="K9:N9"/>
    <mergeCell ref="O9:Q9"/>
    <mergeCell ref="Y11:AA11"/>
  </mergeCells>
  <conditionalFormatting sqref="E13:AA13">
    <cfRule type="expression" dxfId="13" priority="13">
      <formula>SUM($E13:$AA13)&gt;1</formula>
    </cfRule>
    <cfRule type="expression" dxfId="12" priority="62">
      <formula>AND(E13&gt;=1,SUM($E13:$W13,#REF!)&gt;=2)</formula>
    </cfRule>
  </conditionalFormatting>
  <conditionalFormatting sqref="F13:AA13">
    <cfRule type="expression" dxfId="11" priority="11">
      <formula>SUM($F13:$AA13)&gt;1</formula>
    </cfRule>
    <cfRule type="expression" dxfId="10" priority="12">
      <formula>AND(F13&gt;=1,SUM($E13:$W13,#REF!)&gt;=2)</formula>
    </cfRule>
  </conditionalFormatting>
  <conditionalFormatting sqref="E14:AA15 E17:AA23 E25:AA25">
    <cfRule type="expression" dxfId="9" priority="9">
      <formula>SUM($E14:$AA14)&gt;1</formula>
    </cfRule>
    <cfRule type="expression" dxfId="8" priority="10">
      <formula>AND(E14&gt;=1,SUM($E14:$W14,#REF!)&gt;=2)</formula>
    </cfRule>
  </conditionalFormatting>
  <conditionalFormatting sqref="E16:AA16">
    <cfRule type="expression" dxfId="7" priority="7">
      <formula>SUM($E16:$AA16)&gt;1</formula>
    </cfRule>
    <cfRule type="expression" dxfId="6" priority="8">
      <formula>AND(E16&gt;=1,SUM($E16:$W16,#REF!)&gt;=2)</formula>
    </cfRule>
  </conditionalFormatting>
  <conditionalFormatting sqref="E24:AA24">
    <cfRule type="expression" dxfId="5" priority="5">
      <formula>SUM($E24:$AA24)&gt;1</formula>
    </cfRule>
    <cfRule type="expression" dxfId="4" priority="6">
      <formula>AND(E24&gt;=1,SUM($E24:$W24,#REF!)&gt;=2)</formula>
    </cfRule>
  </conditionalFormatting>
  <conditionalFormatting sqref="AB13:AB25">
    <cfRule type="expression" dxfId="3" priority="3">
      <formula>SUM($E13:$AA13)&gt;1</formula>
    </cfRule>
    <cfRule type="expression" dxfId="2" priority="4">
      <formula>AND(AB13&gt;=1,SUM($E13:$W13,#REF!)&gt;=2)</formula>
    </cfRule>
  </conditionalFormatting>
  <conditionalFormatting sqref="AB13:AB25">
    <cfRule type="expression" dxfId="1" priority="1">
      <formula>SUM($F13:$AA13)&gt;1</formula>
    </cfRule>
    <cfRule type="expression" dxfId="0" priority="2">
      <formula>AND(AB13&gt;=1,SUM($E13:$W13,#REF!)&gt;=2)</formula>
    </cfRule>
  </conditionalFormatting>
  <dataValidations count="2">
    <dataValidation type="whole" operator="equal" allowBlank="1" showInputMessage="1" showErrorMessage="1" errorTitle="Eroare de completare:" error="Se introduce doar valoarea &quot;1&quot;,  în coloana care corespunde tipului de performanţă/brevet." sqref="E13:AA25">
      <formula1>1</formula1>
    </dataValidation>
    <dataValidation type="whole" allowBlank="1" showInputMessage="1" showErrorMessage="1" sqref="AB13:AB25">
      <formula1>0</formula1>
      <formula2>100</formula2>
    </dataValidation>
  </dataValidations>
  <pageMargins left="0.19685039370078741" right="0.15748031496062992" top="0.62992125984251968" bottom="0.39370078740157483" header="0.19685039370078741" footer="0.19685039370078741"/>
  <pageSetup paperSize="9" scale="70" orientation="landscape" r:id="rId1"/>
  <headerFooter>
    <oddHeader>&amp;L
  Anexa 5.2. Fişa individuală pentru performanţă sportivă - IC 2.3 (ultimii 4 ani, perioada 2011-2014)&amp;R&amp;9Consiliul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'Domenii-CNATDCU'!$G$2:$G$5</xm:f>
          </x14:formula1>
          <xm:sqref>B13:B25</xm:sqref>
        </x14:dataValidation>
        <x14:dataValidation type="list" allowBlank="1" showDropDown="1" showInputMessage="1" showErrorMessage="1">
          <x14:formula1>
            <xm:f>'Domenii-CNATDCU'!$A$2:$A$87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topLeftCell="A70" workbookViewId="0">
      <selection activeCell="D85" sqref="D85"/>
    </sheetView>
  </sheetViews>
  <sheetFormatPr defaultColWidth="9.1796875" defaultRowHeight="14"/>
  <cols>
    <col min="1" max="1" width="9.453125" style="18" customWidth="1"/>
    <col min="2" max="2" width="6.7265625" style="19" hidden="1" customWidth="1"/>
    <col min="3" max="3" width="31.81640625" style="20" customWidth="1"/>
    <col min="4" max="4" width="46" style="20" customWidth="1"/>
    <col min="5" max="5" width="31.81640625" style="21" customWidth="1"/>
    <col min="6" max="6" width="9.1796875" style="1"/>
    <col min="7" max="7" width="8.1796875" style="1" bestFit="1" customWidth="1"/>
    <col min="8" max="16384" width="9.1796875" style="1"/>
  </cols>
  <sheetData>
    <row r="1" spans="1:7" ht="28.5" thickBot="1">
      <c r="A1" s="2" t="s">
        <v>28</v>
      </c>
      <c r="B1" s="3" t="s">
        <v>29</v>
      </c>
      <c r="C1" s="4" t="s">
        <v>30</v>
      </c>
      <c r="D1" s="4" t="s">
        <v>31</v>
      </c>
      <c r="E1" s="4" t="s">
        <v>32</v>
      </c>
      <c r="G1" s="5" t="s">
        <v>14</v>
      </c>
    </row>
    <row r="2" spans="1:7">
      <c r="A2" s="6">
        <v>1</v>
      </c>
      <c r="B2" s="7">
        <v>1</v>
      </c>
      <c r="C2" s="8" t="s">
        <v>33</v>
      </c>
      <c r="D2" s="8" t="s">
        <v>33</v>
      </c>
      <c r="E2" s="89" t="s">
        <v>34</v>
      </c>
      <c r="G2" s="1">
        <v>2017</v>
      </c>
    </row>
    <row r="3" spans="1:7">
      <c r="A3" s="9">
        <v>2</v>
      </c>
      <c r="B3" s="10">
        <v>2</v>
      </c>
      <c r="C3" s="11" t="s">
        <v>35</v>
      </c>
      <c r="D3" s="11" t="s">
        <v>33</v>
      </c>
      <c r="E3" s="91"/>
      <c r="G3" s="1">
        <v>2018</v>
      </c>
    </row>
    <row r="4" spans="1:7">
      <c r="A4" s="9">
        <v>3</v>
      </c>
      <c r="B4" s="10">
        <v>3</v>
      </c>
      <c r="C4" s="11" t="s">
        <v>36</v>
      </c>
      <c r="D4" s="11" t="s">
        <v>36</v>
      </c>
      <c r="E4" s="91"/>
      <c r="G4" s="1">
        <v>2019</v>
      </c>
    </row>
    <row r="5" spans="1:7">
      <c r="A5" s="9">
        <v>4</v>
      </c>
      <c r="B5" s="10">
        <v>4</v>
      </c>
      <c r="C5" s="11" t="s">
        <v>37</v>
      </c>
      <c r="D5" s="11" t="s">
        <v>38</v>
      </c>
      <c r="E5" s="91"/>
      <c r="G5" s="1">
        <v>2020</v>
      </c>
    </row>
    <row r="6" spans="1:7">
      <c r="A6" s="9">
        <v>5</v>
      </c>
      <c r="B6" s="10">
        <v>5</v>
      </c>
      <c r="C6" s="11" t="s">
        <v>39</v>
      </c>
      <c r="D6" s="11" t="s">
        <v>38</v>
      </c>
      <c r="E6" s="91"/>
    </row>
    <row r="7" spans="1:7">
      <c r="A7" s="9">
        <v>6</v>
      </c>
      <c r="B7" s="10">
        <v>6</v>
      </c>
      <c r="C7" s="11" t="s">
        <v>40</v>
      </c>
      <c r="D7" s="11" t="s">
        <v>41</v>
      </c>
      <c r="E7" s="91"/>
    </row>
    <row r="8" spans="1:7">
      <c r="A8" s="9">
        <v>7</v>
      </c>
      <c r="B8" s="10">
        <v>7</v>
      </c>
      <c r="C8" s="11" t="s">
        <v>42</v>
      </c>
      <c r="D8" s="11" t="s">
        <v>41</v>
      </c>
      <c r="E8" s="91"/>
    </row>
    <row r="9" spans="1:7">
      <c r="A9" s="9">
        <v>8</v>
      </c>
      <c r="B9" s="10">
        <v>8</v>
      </c>
      <c r="C9" s="11" t="s">
        <v>43</v>
      </c>
      <c r="D9" s="11" t="s">
        <v>41</v>
      </c>
      <c r="E9" s="91"/>
    </row>
    <row r="10" spans="1:7" ht="14.5" thickBot="1">
      <c r="A10" s="9">
        <v>801</v>
      </c>
      <c r="B10" s="10">
        <v>801</v>
      </c>
      <c r="C10" s="12" t="s">
        <v>44</v>
      </c>
      <c r="D10" s="12" t="s">
        <v>41</v>
      </c>
      <c r="E10" s="90"/>
    </row>
    <row r="11" spans="1:7">
      <c r="A11" s="6">
        <v>9</v>
      </c>
      <c r="B11" s="7">
        <v>9</v>
      </c>
      <c r="C11" s="54" t="s">
        <v>156</v>
      </c>
      <c r="D11" s="8" t="s">
        <v>45</v>
      </c>
      <c r="E11" s="89" t="s">
        <v>46</v>
      </c>
    </row>
    <row r="12" spans="1:7">
      <c r="A12" s="9">
        <v>10</v>
      </c>
      <c r="B12" s="10">
        <v>10</v>
      </c>
      <c r="C12" s="54" t="s">
        <v>157</v>
      </c>
      <c r="D12" s="11" t="s">
        <v>45</v>
      </c>
      <c r="E12" s="91"/>
    </row>
    <row r="13" spans="1:7">
      <c r="A13" s="9">
        <v>11</v>
      </c>
      <c r="B13" s="10">
        <v>11</v>
      </c>
      <c r="C13" s="11" t="s">
        <v>47</v>
      </c>
      <c r="D13" s="11" t="s">
        <v>48</v>
      </c>
      <c r="E13" s="91"/>
    </row>
    <row r="14" spans="1:7">
      <c r="A14" s="9">
        <v>12</v>
      </c>
      <c r="B14" s="10">
        <v>12</v>
      </c>
      <c r="C14" s="11" t="s">
        <v>49</v>
      </c>
      <c r="D14" s="11" t="s">
        <v>48</v>
      </c>
      <c r="E14" s="91"/>
    </row>
    <row r="15" spans="1:7">
      <c r="A15" s="9">
        <v>13</v>
      </c>
      <c r="B15" s="10">
        <v>13</v>
      </c>
      <c r="C15" s="11" t="s">
        <v>50</v>
      </c>
      <c r="D15" s="11" t="s">
        <v>48</v>
      </c>
      <c r="E15" s="91"/>
    </row>
    <row r="16" spans="1:7">
      <c r="A16" s="9">
        <v>14</v>
      </c>
      <c r="B16" s="10">
        <v>14</v>
      </c>
      <c r="C16" s="11" t="s">
        <v>51</v>
      </c>
      <c r="D16" s="11" t="s">
        <v>52</v>
      </c>
      <c r="E16" s="91"/>
    </row>
    <row r="17" spans="1:5">
      <c r="A17" s="9">
        <v>15</v>
      </c>
      <c r="B17" s="10">
        <v>15</v>
      </c>
      <c r="C17" s="11" t="s">
        <v>53</v>
      </c>
      <c r="D17" s="11" t="s">
        <v>52</v>
      </c>
      <c r="E17" s="91"/>
    </row>
    <row r="18" spans="1:5">
      <c r="A18" s="9">
        <v>16</v>
      </c>
      <c r="B18" s="10">
        <v>16</v>
      </c>
      <c r="C18" s="11" t="s">
        <v>54</v>
      </c>
      <c r="D18" s="11" t="s">
        <v>52</v>
      </c>
      <c r="E18" s="91"/>
    </row>
    <row r="19" spans="1:5">
      <c r="A19" s="9">
        <v>17</v>
      </c>
      <c r="B19" s="10">
        <v>17</v>
      </c>
      <c r="C19" s="11" t="s">
        <v>55</v>
      </c>
      <c r="D19" s="11" t="s">
        <v>56</v>
      </c>
      <c r="E19" s="91"/>
    </row>
    <row r="20" spans="1:5">
      <c r="A20" s="9">
        <v>18</v>
      </c>
      <c r="B20" s="10">
        <v>18</v>
      </c>
      <c r="C20" s="11" t="s">
        <v>57</v>
      </c>
      <c r="D20" s="11" t="s">
        <v>56</v>
      </c>
      <c r="E20" s="91"/>
    </row>
    <row r="21" spans="1:5">
      <c r="A21" s="9">
        <v>19</v>
      </c>
      <c r="B21" s="10">
        <v>19</v>
      </c>
      <c r="C21" s="11" t="s">
        <v>56</v>
      </c>
      <c r="D21" s="11" t="s">
        <v>56</v>
      </c>
      <c r="E21" s="91"/>
    </row>
    <row r="22" spans="1:5">
      <c r="A22" s="9">
        <v>20</v>
      </c>
      <c r="B22" s="10">
        <v>20</v>
      </c>
      <c r="C22" s="11" t="s">
        <v>58</v>
      </c>
      <c r="D22" s="11" t="s">
        <v>59</v>
      </c>
      <c r="E22" s="91"/>
    </row>
    <row r="23" spans="1:5">
      <c r="A23" s="9">
        <v>21</v>
      </c>
      <c r="B23" s="10">
        <v>21</v>
      </c>
      <c r="C23" s="11" t="s">
        <v>60</v>
      </c>
      <c r="D23" s="11" t="s">
        <v>59</v>
      </c>
      <c r="E23" s="91"/>
    </row>
    <row r="24" spans="1:5">
      <c r="A24" s="9">
        <v>22</v>
      </c>
      <c r="B24" s="10">
        <v>22</v>
      </c>
      <c r="C24" s="11" t="s">
        <v>61</v>
      </c>
      <c r="D24" s="11" t="s">
        <v>59</v>
      </c>
      <c r="E24" s="91"/>
    </row>
    <row r="25" spans="1:5">
      <c r="A25" s="9">
        <v>23</v>
      </c>
      <c r="B25" s="10">
        <v>23</v>
      </c>
      <c r="C25" s="11" t="s">
        <v>62</v>
      </c>
      <c r="D25" s="11" t="s">
        <v>59</v>
      </c>
      <c r="E25" s="91"/>
    </row>
    <row r="26" spans="1:5" ht="23">
      <c r="A26" s="9">
        <v>24</v>
      </c>
      <c r="B26" s="10">
        <v>24</v>
      </c>
      <c r="C26" s="11" t="s">
        <v>63</v>
      </c>
      <c r="D26" s="11" t="s">
        <v>59</v>
      </c>
      <c r="E26" s="91"/>
    </row>
    <row r="27" spans="1:5">
      <c r="A27" s="9">
        <v>25</v>
      </c>
      <c r="B27" s="10">
        <v>25</v>
      </c>
      <c r="C27" s="11" t="s">
        <v>64</v>
      </c>
      <c r="D27" s="11" t="s">
        <v>59</v>
      </c>
      <c r="E27" s="91"/>
    </row>
    <row r="28" spans="1:5">
      <c r="A28" s="9">
        <v>26</v>
      </c>
      <c r="B28" s="10">
        <v>26</v>
      </c>
      <c r="C28" s="11" t="s">
        <v>65</v>
      </c>
      <c r="D28" s="11" t="s">
        <v>59</v>
      </c>
      <c r="E28" s="91"/>
    </row>
    <row r="29" spans="1:5">
      <c r="A29" s="9">
        <v>27</v>
      </c>
      <c r="B29" s="10">
        <v>27</v>
      </c>
      <c r="C29" s="11" t="s">
        <v>66</v>
      </c>
      <c r="D29" s="11" t="s">
        <v>59</v>
      </c>
      <c r="E29" s="91"/>
    </row>
    <row r="30" spans="1:5">
      <c r="A30" s="9">
        <v>28</v>
      </c>
      <c r="B30" s="10">
        <v>28</v>
      </c>
      <c r="C30" s="11" t="s">
        <v>67</v>
      </c>
      <c r="D30" s="11" t="s">
        <v>68</v>
      </c>
      <c r="E30" s="91"/>
    </row>
    <row r="31" spans="1:5">
      <c r="A31" s="9">
        <v>29</v>
      </c>
      <c r="B31" s="10">
        <v>29</v>
      </c>
      <c r="C31" s="11" t="s">
        <v>69</v>
      </c>
      <c r="D31" s="11" t="s">
        <v>68</v>
      </c>
      <c r="E31" s="91"/>
    </row>
    <row r="32" spans="1:5">
      <c r="A32" s="9">
        <v>30</v>
      </c>
      <c r="B32" s="10">
        <v>30</v>
      </c>
      <c r="C32" s="11" t="s">
        <v>70</v>
      </c>
      <c r="D32" s="11" t="s">
        <v>71</v>
      </c>
      <c r="E32" s="91"/>
    </row>
    <row r="33" spans="1:5">
      <c r="A33" s="9">
        <v>31</v>
      </c>
      <c r="B33" s="10">
        <v>31</v>
      </c>
      <c r="C33" s="11" t="s">
        <v>72</v>
      </c>
      <c r="D33" s="11" t="s">
        <v>71</v>
      </c>
      <c r="E33" s="91"/>
    </row>
    <row r="34" spans="1:5">
      <c r="A34" s="9">
        <v>32</v>
      </c>
      <c r="B34" s="10">
        <v>34</v>
      </c>
      <c r="C34" s="11" t="s">
        <v>73</v>
      </c>
      <c r="D34" s="11" t="s">
        <v>71</v>
      </c>
      <c r="E34" s="91"/>
    </row>
    <row r="35" spans="1:5">
      <c r="A35" s="9">
        <v>33</v>
      </c>
      <c r="B35" s="10">
        <v>32</v>
      </c>
      <c r="C35" s="54" t="s">
        <v>158</v>
      </c>
      <c r="D35" s="11" t="s">
        <v>71</v>
      </c>
      <c r="E35" s="91"/>
    </row>
    <row r="36" spans="1:5">
      <c r="A36" s="9">
        <v>34</v>
      </c>
      <c r="B36" s="10">
        <v>33</v>
      </c>
      <c r="C36" s="11" t="s">
        <v>74</v>
      </c>
      <c r="D36" s="11" t="s">
        <v>71</v>
      </c>
      <c r="E36" s="91"/>
    </row>
    <row r="37" spans="1:5">
      <c r="A37" s="9">
        <v>35</v>
      </c>
      <c r="B37" s="10">
        <v>35</v>
      </c>
      <c r="C37" s="11" t="s">
        <v>75</v>
      </c>
      <c r="D37" s="11" t="s">
        <v>71</v>
      </c>
      <c r="E37" s="91"/>
    </row>
    <row r="38" spans="1:5">
      <c r="A38" s="9">
        <v>36</v>
      </c>
      <c r="B38" s="10">
        <v>36</v>
      </c>
      <c r="C38" s="11" t="s">
        <v>76</v>
      </c>
      <c r="D38" s="11" t="s">
        <v>71</v>
      </c>
      <c r="E38" s="91"/>
    </row>
    <row r="39" spans="1:5">
      <c r="A39" s="9">
        <v>37</v>
      </c>
      <c r="B39" s="10">
        <v>37</v>
      </c>
      <c r="C39" s="11" t="s">
        <v>77</v>
      </c>
      <c r="D39" s="11" t="s">
        <v>71</v>
      </c>
      <c r="E39" s="91"/>
    </row>
    <row r="40" spans="1:5">
      <c r="A40" s="9">
        <v>38</v>
      </c>
      <c r="B40" s="10">
        <v>38</v>
      </c>
      <c r="C40" s="11" t="s">
        <v>78</v>
      </c>
      <c r="D40" s="11" t="s">
        <v>71</v>
      </c>
      <c r="E40" s="91"/>
    </row>
    <row r="41" spans="1:5">
      <c r="A41" s="9"/>
      <c r="B41" s="10">
        <v>39</v>
      </c>
      <c r="C41" s="11" t="s">
        <v>79</v>
      </c>
      <c r="D41" s="11" t="s">
        <v>71</v>
      </c>
      <c r="E41" s="91"/>
    </row>
    <row r="42" spans="1:5" ht="14.5" thickBot="1">
      <c r="A42" s="13"/>
      <c r="B42" s="14">
        <v>40</v>
      </c>
      <c r="C42" s="11" t="s">
        <v>80</v>
      </c>
      <c r="D42" s="12" t="s">
        <v>71</v>
      </c>
      <c r="E42" s="90"/>
    </row>
    <row r="43" spans="1:5">
      <c r="A43" s="6">
        <v>39</v>
      </c>
      <c r="B43" s="7">
        <v>41</v>
      </c>
      <c r="C43" s="8" t="s">
        <v>81</v>
      </c>
      <c r="D43" s="8" t="s">
        <v>81</v>
      </c>
      <c r="E43" s="89" t="s">
        <v>82</v>
      </c>
    </row>
    <row r="44" spans="1:5">
      <c r="A44" s="9">
        <v>40</v>
      </c>
      <c r="B44" s="10">
        <v>42</v>
      </c>
      <c r="C44" s="11" t="s">
        <v>83</v>
      </c>
      <c r="D44" s="11" t="s">
        <v>83</v>
      </c>
      <c r="E44" s="91"/>
    </row>
    <row r="45" spans="1:5">
      <c r="A45" s="15">
        <v>41</v>
      </c>
      <c r="B45" s="16">
        <v>43</v>
      </c>
      <c r="C45" s="11" t="s">
        <v>84</v>
      </c>
      <c r="D45" s="11" t="s">
        <v>85</v>
      </c>
      <c r="E45" s="91"/>
    </row>
    <row r="46" spans="1:5">
      <c r="A46" s="9">
        <v>411</v>
      </c>
      <c r="B46" s="10">
        <v>44</v>
      </c>
      <c r="C46" s="11" t="s">
        <v>86</v>
      </c>
      <c r="D46" s="11" t="s">
        <v>85</v>
      </c>
      <c r="E46" s="91"/>
    </row>
    <row r="47" spans="1:5">
      <c r="A47" s="9">
        <v>412</v>
      </c>
      <c r="B47" s="16">
        <v>45</v>
      </c>
      <c r="C47" s="11" t="s">
        <v>87</v>
      </c>
      <c r="D47" s="11" t="s">
        <v>85</v>
      </c>
      <c r="E47" s="91"/>
    </row>
    <row r="48" spans="1:5">
      <c r="A48" s="9">
        <v>42</v>
      </c>
      <c r="B48" s="10">
        <v>46</v>
      </c>
      <c r="C48" s="11" t="s">
        <v>88</v>
      </c>
      <c r="D48" s="11" t="s">
        <v>88</v>
      </c>
      <c r="E48" s="91"/>
    </row>
    <row r="49" spans="1:5">
      <c r="A49" s="9">
        <v>43</v>
      </c>
      <c r="B49" s="16">
        <v>47</v>
      </c>
      <c r="C49" s="11" t="s">
        <v>89</v>
      </c>
      <c r="D49" s="11" t="s">
        <v>90</v>
      </c>
      <c r="E49" s="91"/>
    </row>
    <row r="50" spans="1:5">
      <c r="A50" s="9">
        <v>431</v>
      </c>
      <c r="B50" s="10">
        <v>48</v>
      </c>
      <c r="C50" s="11" t="s">
        <v>91</v>
      </c>
      <c r="D50" s="11" t="s">
        <v>90</v>
      </c>
      <c r="E50" s="91"/>
    </row>
    <row r="51" spans="1:5">
      <c r="A51" s="9">
        <v>44</v>
      </c>
      <c r="B51" s="16">
        <v>49</v>
      </c>
      <c r="C51" s="11" t="s">
        <v>92</v>
      </c>
      <c r="D51" s="11" t="s">
        <v>93</v>
      </c>
      <c r="E51" s="91"/>
    </row>
    <row r="52" spans="1:5" ht="14.5" thickBot="1">
      <c r="A52" s="9">
        <v>441</v>
      </c>
      <c r="B52" s="10">
        <v>50</v>
      </c>
      <c r="C52" s="12" t="s">
        <v>94</v>
      </c>
      <c r="D52" s="12" t="s">
        <v>93</v>
      </c>
      <c r="E52" s="90"/>
    </row>
    <row r="53" spans="1:5">
      <c r="A53" s="6">
        <v>45</v>
      </c>
      <c r="B53" s="7">
        <v>51</v>
      </c>
      <c r="C53" s="8" t="s">
        <v>95</v>
      </c>
      <c r="D53" s="8" t="s">
        <v>96</v>
      </c>
      <c r="E53" s="89" t="s">
        <v>97</v>
      </c>
    </row>
    <row r="54" spans="1:5">
      <c r="A54" s="9">
        <v>46</v>
      </c>
      <c r="B54" s="10">
        <v>52</v>
      </c>
      <c r="C54" s="11" t="s">
        <v>98</v>
      </c>
      <c r="D54" s="11" t="s">
        <v>98</v>
      </c>
      <c r="E54" s="91"/>
    </row>
    <row r="55" spans="1:5">
      <c r="A55" s="9">
        <v>47</v>
      </c>
      <c r="B55" s="10">
        <v>53</v>
      </c>
      <c r="C55" s="11" t="s">
        <v>99</v>
      </c>
      <c r="D55" s="11" t="s">
        <v>99</v>
      </c>
      <c r="E55" s="91"/>
    </row>
    <row r="56" spans="1:5">
      <c r="A56" s="9">
        <v>48</v>
      </c>
      <c r="B56" s="10">
        <v>54</v>
      </c>
      <c r="C56" s="55" t="s">
        <v>159</v>
      </c>
      <c r="D56" s="11" t="s">
        <v>100</v>
      </c>
      <c r="E56" s="91"/>
    </row>
    <row r="57" spans="1:5">
      <c r="A57" s="9">
        <v>49</v>
      </c>
      <c r="B57" s="10">
        <v>55</v>
      </c>
      <c r="C57" s="11" t="s">
        <v>100</v>
      </c>
      <c r="D57" s="11" t="s">
        <v>100</v>
      </c>
      <c r="E57" s="91"/>
    </row>
    <row r="58" spans="1:5">
      <c r="A58" s="9">
        <v>50</v>
      </c>
      <c r="B58" s="10">
        <v>56</v>
      </c>
      <c r="C58" s="11" t="s">
        <v>101</v>
      </c>
      <c r="D58" s="11" t="s">
        <v>102</v>
      </c>
      <c r="E58" s="91"/>
    </row>
    <row r="59" spans="1:5">
      <c r="A59" s="9">
        <v>51</v>
      </c>
      <c r="B59" s="10">
        <v>57</v>
      </c>
      <c r="C59" s="11" t="s">
        <v>102</v>
      </c>
      <c r="D59" s="11" t="s">
        <v>102</v>
      </c>
      <c r="E59" s="91"/>
    </row>
    <row r="60" spans="1:5">
      <c r="A60" s="9">
        <v>52</v>
      </c>
      <c r="B60" s="10">
        <v>58</v>
      </c>
      <c r="C60" s="11" t="s">
        <v>103</v>
      </c>
      <c r="D60" s="11" t="s">
        <v>103</v>
      </c>
      <c r="E60" s="91"/>
    </row>
    <row r="61" spans="1:5">
      <c r="A61" s="9">
        <v>53</v>
      </c>
      <c r="B61" s="10">
        <v>59</v>
      </c>
      <c r="C61" s="11" t="s">
        <v>104</v>
      </c>
      <c r="D61" s="11" t="s">
        <v>105</v>
      </c>
      <c r="E61" s="91"/>
    </row>
    <row r="62" spans="1:5">
      <c r="A62" s="9">
        <v>54</v>
      </c>
      <c r="B62" s="10">
        <v>60</v>
      </c>
      <c r="C62" s="55" t="s">
        <v>160</v>
      </c>
      <c r="D62" s="11" t="s">
        <v>105</v>
      </c>
      <c r="E62" s="91"/>
    </row>
    <row r="63" spans="1:5">
      <c r="A63" s="9">
        <v>55</v>
      </c>
      <c r="B63" s="10">
        <v>61</v>
      </c>
      <c r="C63" s="11" t="s">
        <v>106</v>
      </c>
      <c r="D63" s="11" t="s">
        <v>105</v>
      </c>
      <c r="E63" s="91"/>
    </row>
    <row r="64" spans="1:5">
      <c r="A64" s="9">
        <v>56</v>
      </c>
      <c r="B64" s="10">
        <v>62</v>
      </c>
      <c r="C64" s="11" t="s">
        <v>107</v>
      </c>
      <c r="D64" s="11" t="s">
        <v>105</v>
      </c>
      <c r="E64" s="91"/>
    </row>
    <row r="65" spans="1:8">
      <c r="A65" s="9">
        <v>57</v>
      </c>
      <c r="B65" s="10">
        <v>63</v>
      </c>
      <c r="C65" s="11" t="s">
        <v>108</v>
      </c>
      <c r="D65" s="11" t="s">
        <v>105</v>
      </c>
      <c r="E65" s="91"/>
    </row>
    <row r="66" spans="1:8">
      <c r="A66" s="9">
        <v>58</v>
      </c>
      <c r="B66" s="10">
        <v>64</v>
      </c>
      <c r="C66" s="11" t="s">
        <v>109</v>
      </c>
      <c r="D66" s="11" t="s">
        <v>105</v>
      </c>
      <c r="E66" s="91"/>
    </row>
    <row r="67" spans="1:8">
      <c r="A67" s="9">
        <v>59</v>
      </c>
      <c r="B67" s="10">
        <v>65</v>
      </c>
      <c r="C67" s="11" t="s">
        <v>110</v>
      </c>
      <c r="D67" s="11" t="s">
        <v>105</v>
      </c>
      <c r="E67" s="91"/>
    </row>
    <row r="68" spans="1:8">
      <c r="A68" s="9">
        <v>60</v>
      </c>
      <c r="B68" s="10">
        <v>66</v>
      </c>
      <c r="C68" s="11" t="s">
        <v>111</v>
      </c>
      <c r="D68" s="11" t="s">
        <v>105</v>
      </c>
      <c r="E68" s="91"/>
    </row>
    <row r="69" spans="1:8">
      <c r="A69" s="9">
        <v>61</v>
      </c>
      <c r="B69" s="10">
        <v>67</v>
      </c>
      <c r="C69" s="11" t="s">
        <v>112</v>
      </c>
      <c r="D69" s="11" t="s">
        <v>113</v>
      </c>
      <c r="E69" s="91"/>
    </row>
    <row r="70" spans="1:8" ht="14.5" thickBot="1">
      <c r="A70" s="9">
        <v>62</v>
      </c>
      <c r="B70" s="10">
        <v>68</v>
      </c>
      <c r="C70" s="12" t="s">
        <v>114</v>
      </c>
      <c r="D70" s="12" t="s">
        <v>113</v>
      </c>
      <c r="E70" s="90"/>
    </row>
    <row r="71" spans="1:8">
      <c r="A71" s="6">
        <v>63</v>
      </c>
      <c r="B71" s="7">
        <v>69</v>
      </c>
      <c r="C71" s="55" t="s">
        <v>161</v>
      </c>
      <c r="D71" s="8" t="s">
        <v>115</v>
      </c>
      <c r="E71" s="89" t="s">
        <v>116</v>
      </c>
    </row>
    <row r="72" spans="1:8">
      <c r="A72" s="9">
        <v>64</v>
      </c>
      <c r="B72" s="10">
        <v>70</v>
      </c>
      <c r="C72" s="55" t="s">
        <v>162</v>
      </c>
      <c r="D72" s="11" t="s">
        <v>115</v>
      </c>
      <c r="E72" s="91"/>
    </row>
    <row r="73" spans="1:8">
      <c r="A73" s="9">
        <v>65</v>
      </c>
      <c r="B73" s="10">
        <v>71</v>
      </c>
      <c r="C73" s="11" t="s">
        <v>117</v>
      </c>
      <c r="D73" s="11" t="s">
        <v>117</v>
      </c>
      <c r="E73" s="91"/>
    </row>
    <row r="74" spans="1:8">
      <c r="A74" s="9">
        <v>66</v>
      </c>
      <c r="B74" s="10">
        <v>72</v>
      </c>
      <c r="C74" s="11" t="s">
        <v>118</v>
      </c>
      <c r="D74" s="11" t="s">
        <v>118</v>
      </c>
      <c r="E74" s="91"/>
    </row>
    <row r="75" spans="1:8">
      <c r="A75" s="9">
        <v>67</v>
      </c>
      <c r="B75" s="10">
        <v>73</v>
      </c>
      <c r="C75" s="55" t="s">
        <v>163</v>
      </c>
      <c r="D75" s="11" t="s">
        <v>118</v>
      </c>
      <c r="E75" s="91"/>
    </row>
    <row r="76" spans="1:8">
      <c r="A76" s="9">
        <v>68</v>
      </c>
      <c r="B76" s="10">
        <v>74</v>
      </c>
      <c r="C76" s="11" t="s">
        <v>119</v>
      </c>
      <c r="D76" s="11" t="s">
        <v>119</v>
      </c>
      <c r="E76" s="91"/>
    </row>
    <row r="77" spans="1:8">
      <c r="A77" s="9">
        <v>69</v>
      </c>
      <c r="B77" s="10">
        <v>75</v>
      </c>
      <c r="C77" s="11" t="s">
        <v>120</v>
      </c>
      <c r="D77" s="11" t="s">
        <v>120</v>
      </c>
      <c r="E77" s="91"/>
    </row>
    <row r="78" spans="1:8">
      <c r="A78" s="9">
        <v>70</v>
      </c>
      <c r="B78" s="10">
        <v>76</v>
      </c>
      <c r="C78" s="11" t="s">
        <v>121</v>
      </c>
      <c r="D78" s="11" t="s">
        <v>122</v>
      </c>
      <c r="E78" s="91"/>
    </row>
    <row r="79" spans="1:8">
      <c r="A79" s="9">
        <v>71</v>
      </c>
      <c r="B79" s="10">
        <v>77</v>
      </c>
      <c r="C79" s="11" t="s">
        <v>123</v>
      </c>
      <c r="D79" s="11" t="s">
        <v>122</v>
      </c>
      <c r="E79" s="91"/>
    </row>
    <row r="80" spans="1:8">
      <c r="A80" s="9">
        <v>72</v>
      </c>
      <c r="B80" s="10">
        <v>78</v>
      </c>
      <c r="C80" s="11" t="s">
        <v>124</v>
      </c>
      <c r="D80" s="11" t="s">
        <v>125</v>
      </c>
      <c r="E80" s="91"/>
      <c r="H80" s="17"/>
    </row>
    <row r="81" spans="1:5">
      <c r="A81" s="9">
        <v>721</v>
      </c>
      <c r="B81" s="10">
        <v>781</v>
      </c>
      <c r="C81" s="55" t="s">
        <v>164</v>
      </c>
      <c r="D81" s="11" t="s">
        <v>126</v>
      </c>
      <c r="E81" s="91"/>
    </row>
    <row r="82" spans="1:5">
      <c r="A82" s="9">
        <v>73</v>
      </c>
      <c r="B82" s="10">
        <v>79</v>
      </c>
      <c r="C82" s="11" t="s">
        <v>127</v>
      </c>
      <c r="D82" s="11" t="s">
        <v>127</v>
      </c>
      <c r="E82" s="91"/>
    </row>
    <row r="83" spans="1:5">
      <c r="A83" s="9">
        <v>74</v>
      </c>
      <c r="B83" s="10">
        <v>80</v>
      </c>
      <c r="C83" s="11" t="s">
        <v>128</v>
      </c>
      <c r="D83" s="11" t="s">
        <v>128</v>
      </c>
      <c r="E83" s="91"/>
    </row>
    <row r="84" spans="1:5">
      <c r="A84" s="9">
        <v>75</v>
      </c>
      <c r="B84" s="10">
        <v>81</v>
      </c>
      <c r="C84" s="11" t="s">
        <v>129</v>
      </c>
      <c r="D84" s="11" t="s">
        <v>130</v>
      </c>
      <c r="E84" s="91"/>
    </row>
    <row r="85" spans="1:5" ht="14.5" thickBot="1">
      <c r="A85" s="9">
        <v>751</v>
      </c>
      <c r="B85" s="10">
        <v>811</v>
      </c>
      <c r="C85" s="12" t="s">
        <v>131</v>
      </c>
      <c r="D85" s="12" t="s">
        <v>132</v>
      </c>
      <c r="E85" s="90"/>
    </row>
    <row r="86" spans="1:5" ht="23">
      <c r="A86" s="9">
        <v>76</v>
      </c>
      <c r="B86" s="7">
        <v>82</v>
      </c>
      <c r="C86" s="55" t="s">
        <v>165</v>
      </c>
      <c r="D86" s="8" t="s">
        <v>133</v>
      </c>
      <c r="E86" s="89" t="s">
        <v>133</v>
      </c>
    </row>
    <row r="87" spans="1:5" ht="14.5" thickBot="1">
      <c r="A87" s="13">
        <v>77</v>
      </c>
      <c r="B87" s="14">
        <v>83</v>
      </c>
      <c r="C87" s="55" t="s">
        <v>166</v>
      </c>
      <c r="D87" s="12" t="s">
        <v>133</v>
      </c>
      <c r="E87" s="90"/>
    </row>
  </sheetData>
  <sheetProtection algorithmName="SHA-512" hashValue="J7IFHhXEITrj7okRMhXed/ONkaeFK4KRfuyjatZEdLjbVPAHPBKpFQ5/jP1zInlCB7E++BFAnQaiD0Ka4iChMg==" saltValue="INBM4JQ14D6akT4AXXqIqQ==" spinCount="100000" sheet="1" objects="1" scenarios="1"/>
  <mergeCells count="6">
    <mergeCell ref="E86:E87"/>
    <mergeCell ref="E2:E10"/>
    <mergeCell ref="E11:E42"/>
    <mergeCell ref="E43:E52"/>
    <mergeCell ref="E53:E70"/>
    <mergeCell ref="E71:E8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A5.2-IC2.3-Performanta-sport</vt:lpstr>
      <vt:lpstr>Domenii-CNATDCU</vt:lpstr>
      <vt:lpstr>'A5.2-IC2.3-Performanta-sport'!Print_Area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Velicu</dc:creator>
  <cp:lastModifiedBy>Andreea Gheba</cp:lastModifiedBy>
  <cp:lastPrinted>2017-11-09T11:56:50Z</cp:lastPrinted>
  <dcterms:created xsi:type="dcterms:W3CDTF">2015-02-12T12:50:59Z</dcterms:created>
  <dcterms:modified xsi:type="dcterms:W3CDTF">2021-05-09T08:28:02Z</dcterms:modified>
</cp:coreProperties>
</file>